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filterPrivacy="1"/>
  <xr:revisionPtr revIDLastSave="0" documentId="8_{2FC44A65-1C93-45FC-8E77-139A7B186EB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lle_Sort_Verein" sheetId="6" r:id="rId1"/>
    <sheet name="AK_Disziplin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4" i="6" l="1"/>
  <c r="L124" i="6"/>
  <c r="M124" i="6"/>
  <c r="N124" i="6"/>
  <c r="K125" i="6"/>
  <c r="L125" i="6"/>
  <c r="M125" i="6"/>
  <c r="N125" i="6"/>
  <c r="K126" i="6"/>
  <c r="L126" i="6"/>
  <c r="M126" i="6"/>
  <c r="N126" i="6"/>
  <c r="N122" i="6"/>
  <c r="M122" i="6"/>
  <c r="L122" i="6"/>
  <c r="K122" i="6"/>
  <c r="N49" i="6"/>
  <c r="M49" i="6"/>
  <c r="L49" i="6"/>
  <c r="K49" i="6"/>
  <c r="K6" i="6"/>
  <c r="L6" i="6"/>
  <c r="M6" i="6"/>
  <c r="N6" i="6"/>
  <c r="K7" i="6"/>
  <c r="L7" i="6"/>
  <c r="M7" i="6"/>
  <c r="N7" i="6"/>
  <c r="K8" i="6"/>
  <c r="L8" i="6"/>
  <c r="M8" i="6"/>
  <c r="N8" i="6"/>
  <c r="K9" i="6"/>
  <c r="L9" i="6"/>
  <c r="M9" i="6"/>
  <c r="N9" i="6"/>
  <c r="K10" i="6"/>
  <c r="L10" i="6"/>
  <c r="M10" i="6"/>
  <c r="N10" i="6"/>
  <c r="K11" i="6"/>
  <c r="L11" i="6"/>
  <c r="M11" i="6"/>
  <c r="N11" i="6"/>
  <c r="K12" i="6"/>
  <c r="L12" i="6"/>
  <c r="M12" i="6"/>
  <c r="N12" i="6"/>
  <c r="K13" i="6"/>
  <c r="L13" i="6"/>
  <c r="M13" i="6"/>
  <c r="N13" i="6"/>
  <c r="K14" i="6"/>
  <c r="L14" i="6"/>
  <c r="M14" i="6"/>
  <c r="N14" i="6"/>
  <c r="K15" i="6"/>
  <c r="L15" i="6"/>
  <c r="M15" i="6"/>
  <c r="N15" i="6"/>
  <c r="K16" i="6"/>
  <c r="L16" i="6"/>
  <c r="M16" i="6"/>
  <c r="N16" i="6"/>
  <c r="K17" i="6"/>
  <c r="L17" i="6"/>
  <c r="M17" i="6"/>
  <c r="N17" i="6"/>
  <c r="K18" i="6"/>
  <c r="L18" i="6"/>
  <c r="M18" i="6"/>
  <c r="N18" i="6"/>
  <c r="K19" i="6"/>
  <c r="L19" i="6"/>
  <c r="M19" i="6"/>
  <c r="N19" i="6"/>
  <c r="K20" i="6"/>
  <c r="L20" i="6"/>
  <c r="M20" i="6"/>
  <c r="N20" i="6"/>
  <c r="K21" i="6"/>
  <c r="L21" i="6"/>
  <c r="M21" i="6"/>
  <c r="N21" i="6"/>
  <c r="K22" i="6"/>
  <c r="L22" i="6"/>
  <c r="M22" i="6"/>
  <c r="N22" i="6"/>
  <c r="K23" i="6"/>
  <c r="L23" i="6"/>
  <c r="M23" i="6"/>
  <c r="N23" i="6"/>
  <c r="K24" i="6"/>
  <c r="L24" i="6"/>
  <c r="M24" i="6"/>
  <c r="N24" i="6"/>
  <c r="K25" i="6"/>
  <c r="L25" i="6"/>
  <c r="M25" i="6"/>
  <c r="N25" i="6"/>
  <c r="K26" i="6"/>
  <c r="L26" i="6"/>
  <c r="M26" i="6"/>
  <c r="N26" i="6"/>
  <c r="K27" i="6"/>
  <c r="L27" i="6"/>
  <c r="M27" i="6"/>
  <c r="N27" i="6"/>
  <c r="K28" i="6"/>
  <c r="L28" i="6"/>
  <c r="M28" i="6"/>
  <c r="N28" i="6"/>
  <c r="K29" i="6"/>
  <c r="L29" i="6"/>
  <c r="M29" i="6"/>
  <c r="N29" i="6"/>
  <c r="K30" i="6"/>
  <c r="L30" i="6"/>
  <c r="M30" i="6"/>
  <c r="N30" i="6"/>
  <c r="K31" i="6"/>
  <c r="L31" i="6"/>
  <c r="M31" i="6"/>
  <c r="N31" i="6"/>
  <c r="K32" i="6"/>
  <c r="L32" i="6"/>
  <c r="M32" i="6"/>
  <c r="N32" i="6"/>
  <c r="K33" i="6"/>
  <c r="L33" i="6"/>
  <c r="M33" i="6"/>
  <c r="N33" i="6"/>
  <c r="K34" i="6"/>
  <c r="L34" i="6"/>
  <c r="M34" i="6"/>
  <c r="N34" i="6"/>
  <c r="K35" i="6"/>
  <c r="L35" i="6"/>
  <c r="M35" i="6"/>
  <c r="N35" i="6"/>
  <c r="K36" i="6"/>
  <c r="L36" i="6"/>
  <c r="M36" i="6"/>
  <c r="N36" i="6"/>
  <c r="K37" i="6"/>
  <c r="L37" i="6"/>
  <c r="M37" i="6"/>
  <c r="N37" i="6"/>
  <c r="K38" i="6"/>
  <c r="L38" i="6"/>
  <c r="M38" i="6"/>
  <c r="N38" i="6"/>
  <c r="K39" i="6"/>
  <c r="L39" i="6"/>
  <c r="M39" i="6"/>
  <c r="N39" i="6"/>
  <c r="K40" i="6"/>
  <c r="L40" i="6"/>
  <c r="M40" i="6"/>
  <c r="N40" i="6"/>
  <c r="K41" i="6"/>
  <c r="L41" i="6"/>
  <c r="M41" i="6"/>
  <c r="N41" i="6"/>
  <c r="K42" i="6"/>
  <c r="L42" i="6"/>
  <c r="M42" i="6"/>
  <c r="N42" i="6"/>
  <c r="K43" i="6"/>
  <c r="L43" i="6"/>
  <c r="M43" i="6"/>
  <c r="N43" i="6"/>
  <c r="K44" i="6"/>
  <c r="L44" i="6"/>
  <c r="M44" i="6"/>
  <c r="N44" i="6"/>
  <c r="K45" i="6"/>
  <c r="L45" i="6"/>
  <c r="M45" i="6"/>
  <c r="N45" i="6"/>
  <c r="K46" i="6"/>
  <c r="L46" i="6"/>
  <c r="M46" i="6"/>
  <c r="N46" i="6"/>
  <c r="K47" i="6"/>
  <c r="L47" i="6"/>
  <c r="M47" i="6"/>
  <c r="N47" i="6"/>
  <c r="K48" i="6"/>
  <c r="L48" i="6"/>
  <c r="M48" i="6"/>
  <c r="N48" i="6"/>
  <c r="K50" i="6"/>
  <c r="L50" i="6"/>
  <c r="M50" i="6"/>
  <c r="N50" i="6"/>
  <c r="K51" i="6"/>
  <c r="L51" i="6"/>
  <c r="M51" i="6"/>
  <c r="N51" i="6"/>
  <c r="K52" i="6"/>
  <c r="L52" i="6"/>
  <c r="M52" i="6"/>
  <c r="N52" i="6"/>
  <c r="K53" i="6"/>
  <c r="L53" i="6"/>
  <c r="M53" i="6"/>
  <c r="N53" i="6"/>
  <c r="K54" i="6"/>
  <c r="L54" i="6"/>
  <c r="M54" i="6"/>
  <c r="N54" i="6"/>
  <c r="K55" i="6"/>
  <c r="L55" i="6"/>
  <c r="M55" i="6"/>
  <c r="N55" i="6"/>
  <c r="K56" i="6"/>
  <c r="L56" i="6"/>
  <c r="M56" i="6"/>
  <c r="N56" i="6"/>
  <c r="K57" i="6"/>
  <c r="L57" i="6"/>
  <c r="M57" i="6"/>
  <c r="N57" i="6"/>
  <c r="K58" i="6"/>
  <c r="L58" i="6"/>
  <c r="M58" i="6"/>
  <c r="N58" i="6"/>
  <c r="K59" i="6"/>
  <c r="L59" i="6"/>
  <c r="M59" i="6"/>
  <c r="N59" i="6"/>
  <c r="K60" i="6"/>
  <c r="L60" i="6"/>
  <c r="M60" i="6"/>
  <c r="N60" i="6"/>
  <c r="K61" i="6"/>
  <c r="L61" i="6"/>
  <c r="M61" i="6"/>
  <c r="N61" i="6"/>
  <c r="K62" i="6"/>
  <c r="L62" i="6"/>
  <c r="M62" i="6"/>
  <c r="N62" i="6"/>
  <c r="K63" i="6"/>
  <c r="L63" i="6"/>
  <c r="M63" i="6"/>
  <c r="N63" i="6"/>
  <c r="K64" i="6"/>
  <c r="L64" i="6"/>
  <c r="M64" i="6"/>
  <c r="N64" i="6"/>
  <c r="K65" i="6"/>
  <c r="L65" i="6"/>
  <c r="M65" i="6"/>
  <c r="N65" i="6"/>
  <c r="K66" i="6"/>
  <c r="L66" i="6"/>
  <c r="M66" i="6"/>
  <c r="N66" i="6"/>
  <c r="K67" i="6"/>
  <c r="L67" i="6"/>
  <c r="M67" i="6"/>
  <c r="N67" i="6"/>
  <c r="K68" i="6"/>
  <c r="L68" i="6"/>
  <c r="M68" i="6"/>
  <c r="N68" i="6"/>
  <c r="K69" i="6"/>
  <c r="L69" i="6"/>
  <c r="M69" i="6"/>
  <c r="N69" i="6"/>
  <c r="K70" i="6"/>
  <c r="L70" i="6"/>
  <c r="M70" i="6"/>
  <c r="N70" i="6"/>
  <c r="K71" i="6"/>
  <c r="L71" i="6"/>
  <c r="M71" i="6"/>
  <c r="N71" i="6"/>
  <c r="K72" i="6"/>
  <c r="L72" i="6"/>
  <c r="M72" i="6"/>
  <c r="N72" i="6"/>
  <c r="K73" i="6"/>
  <c r="L73" i="6"/>
  <c r="M73" i="6"/>
  <c r="N73" i="6"/>
  <c r="K74" i="6"/>
  <c r="L74" i="6"/>
  <c r="M74" i="6"/>
  <c r="N74" i="6"/>
  <c r="K75" i="6"/>
  <c r="L75" i="6"/>
  <c r="M75" i="6"/>
  <c r="N75" i="6"/>
  <c r="K76" i="6"/>
  <c r="L76" i="6"/>
  <c r="M76" i="6"/>
  <c r="N76" i="6"/>
  <c r="K77" i="6"/>
  <c r="L77" i="6"/>
  <c r="M77" i="6"/>
  <c r="N77" i="6"/>
  <c r="K78" i="6"/>
  <c r="L78" i="6"/>
  <c r="M78" i="6"/>
  <c r="N78" i="6"/>
  <c r="K79" i="6"/>
  <c r="L79" i="6"/>
  <c r="M79" i="6"/>
  <c r="N79" i="6"/>
  <c r="K80" i="6"/>
  <c r="L80" i="6"/>
  <c r="M80" i="6"/>
  <c r="N80" i="6"/>
  <c r="K81" i="6"/>
  <c r="L81" i="6"/>
  <c r="M81" i="6"/>
  <c r="N81" i="6"/>
  <c r="K82" i="6"/>
  <c r="L82" i="6"/>
  <c r="M82" i="6"/>
  <c r="N82" i="6"/>
  <c r="K83" i="6"/>
  <c r="L83" i="6"/>
  <c r="M83" i="6"/>
  <c r="N83" i="6"/>
  <c r="K84" i="6"/>
  <c r="L84" i="6"/>
  <c r="M84" i="6"/>
  <c r="N84" i="6"/>
  <c r="K85" i="6"/>
  <c r="L85" i="6"/>
  <c r="M85" i="6"/>
  <c r="N85" i="6"/>
  <c r="K86" i="6"/>
  <c r="L86" i="6"/>
  <c r="M86" i="6"/>
  <c r="N86" i="6"/>
  <c r="K87" i="6"/>
  <c r="L87" i="6"/>
  <c r="M87" i="6"/>
  <c r="N87" i="6"/>
  <c r="K88" i="6"/>
  <c r="L88" i="6"/>
  <c r="M88" i="6"/>
  <c r="N88" i="6"/>
  <c r="K89" i="6"/>
  <c r="L89" i="6"/>
  <c r="M89" i="6"/>
  <c r="N89" i="6"/>
  <c r="K90" i="6"/>
  <c r="L90" i="6"/>
  <c r="M90" i="6"/>
  <c r="N90" i="6"/>
  <c r="K91" i="6"/>
  <c r="L91" i="6"/>
  <c r="M91" i="6"/>
  <c r="N91" i="6"/>
  <c r="K92" i="6"/>
  <c r="L92" i="6"/>
  <c r="M92" i="6"/>
  <c r="N92" i="6"/>
  <c r="K93" i="6"/>
  <c r="L93" i="6"/>
  <c r="M93" i="6"/>
  <c r="N93" i="6"/>
  <c r="K94" i="6"/>
  <c r="L94" i="6"/>
  <c r="M94" i="6"/>
  <c r="N94" i="6"/>
  <c r="K95" i="6"/>
  <c r="L95" i="6"/>
  <c r="M95" i="6"/>
  <c r="N95" i="6"/>
  <c r="K96" i="6"/>
  <c r="L96" i="6"/>
  <c r="M96" i="6"/>
  <c r="N96" i="6"/>
  <c r="K97" i="6"/>
  <c r="L97" i="6"/>
  <c r="M97" i="6"/>
  <c r="N97" i="6"/>
  <c r="K98" i="6"/>
  <c r="L98" i="6"/>
  <c r="M98" i="6"/>
  <c r="N98" i="6"/>
  <c r="K99" i="6"/>
  <c r="L99" i="6"/>
  <c r="M99" i="6"/>
  <c r="N99" i="6"/>
  <c r="K100" i="6"/>
  <c r="L100" i="6"/>
  <c r="M100" i="6"/>
  <c r="N100" i="6"/>
  <c r="K101" i="6"/>
  <c r="L101" i="6"/>
  <c r="M101" i="6"/>
  <c r="N101" i="6"/>
  <c r="K102" i="6"/>
  <c r="L102" i="6"/>
  <c r="M102" i="6"/>
  <c r="N102" i="6"/>
  <c r="K103" i="6"/>
  <c r="L103" i="6"/>
  <c r="M103" i="6"/>
  <c r="N103" i="6"/>
  <c r="K104" i="6"/>
  <c r="L104" i="6"/>
  <c r="M104" i="6"/>
  <c r="N104" i="6"/>
  <c r="K105" i="6"/>
  <c r="L105" i="6"/>
  <c r="M105" i="6"/>
  <c r="N105" i="6"/>
  <c r="K106" i="6"/>
  <c r="L106" i="6"/>
  <c r="M106" i="6"/>
  <c r="N106" i="6"/>
  <c r="K107" i="6"/>
  <c r="L107" i="6"/>
  <c r="M107" i="6"/>
  <c r="N107" i="6"/>
  <c r="K108" i="6"/>
  <c r="L108" i="6"/>
  <c r="M108" i="6"/>
  <c r="N108" i="6"/>
  <c r="K109" i="6"/>
  <c r="L109" i="6"/>
  <c r="M109" i="6"/>
  <c r="N109" i="6"/>
  <c r="K110" i="6"/>
  <c r="L110" i="6"/>
  <c r="M110" i="6"/>
  <c r="N110" i="6"/>
  <c r="K111" i="6"/>
  <c r="L111" i="6"/>
  <c r="M111" i="6"/>
  <c r="N111" i="6"/>
  <c r="K112" i="6"/>
  <c r="L112" i="6"/>
  <c r="M112" i="6"/>
  <c r="N112" i="6"/>
  <c r="K113" i="6"/>
  <c r="L113" i="6"/>
  <c r="M113" i="6"/>
  <c r="N113" i="6"/>
  <c r="K114" i="6"/>
  <c r="L114" i="6"/>
  <c r="M114" i="6"/>
  <c r="N114" i="6"/>
  <c r="K115" i="6"/>
  <c r="L115" i="6"/>
  <c r="M115" i="6"/>
  <c r="N115" i="6"/>
  <c r="K116" i="6"/>
  <c r="L116" i="6"/>
  <c r="M116" i="6"/>
  <c r="N116" i="6"/>
  <c r="K117" i="6"/>
  <c r="L117" i="6"/>
  <c r="M117" i="6"/>
  <c r="N117" i="6"/>
  <c r="K118" i="6"/>
  <c r="L118" i="6"/>
  <c r="M118" i="6"/>
  <c r="N118" i="6"/>
  <c r="K119" i="6"/>
  <c r="L119" i="6"/>
  <c r="M119" i="6"/>
  <c r="N119" i="6"/>
  <c r="K120" i="6"/>
  <c r="L120" i="6"/>
  <c r="M120" i="6"/>
  <c r="N120" i="6"/>
  <c r="K121" i="6"/>
  <c r="L121" i="6"/>
  <c r="M121" i="6"/>
  <c r="N121" i="6"/>
  <c r="K123" i="6"/>
  <c r="L123" i="6"/>
  <c r="M123" i="6"/>
  <c r="N123" i="6"/>
  <c r="M5" i="6"/>
  <c r="N5" i="6"/>
  <c r="L5" i="6"/>
  <c r="K5" i="6"/>
</calcChain>
</file>

<file path=xl/sharedStrings.xml><?xml version="1.0" encoding="utf-8"?>
<sst xmlns="http://schemas.openxmlformats.org/spreadsheetml/2006/main" count="153" uniqueCount="51">
  <si>
    <t xml:space="preserve">   Anmeldung Kinder und Jugendspiele Leichtathletik 2026</t>
  </si>
  <si>
    <t>Nr</t>
  </si>
  <si>
    <t>Name</t>
  </si>
  <si>
    <t>Vorname</t>
  </si>
  <si>
    <t>Jahrgang</t>
  </si>
  <si>
    <t>AK</t>
  </si>
  <si>
    <t>Verein/Schule</t>
  </si>
  <si>
    <t>Weitsprung</t>
  </si>
  <si>
    <t>Werfen (Kugel/Ball)</t>
  </si>
  <si>
    <t>Sprint</t>
  </si>
  <si>
    <t>Ausdauer (400/ 800m)</t>
  </si>
  <si>
    <t>Disziplin nach AK</t>
  </si>
  <si>
    <t>Name1</t>
  </si>
  <si>
    <t>Vorname1</t>
  </si>
  <si>
    <t>M06</t>
  </si>
  <si>
    <t>Verein1</t>
  </si>
  <si>
    <t>x</t>
  </si>
  <si>
    <t>Name2</t>
  </si>
  <si>
    <t>Vorname2</t>
  </si>
  <si>
    <t>M08</t>
  </si>
  <si>
    <t>Verein2</t>
  </si>
  <si>
    <t>MU20</t>
  </si>
  <si>
    <t>Kugel</t>
  </si>
  <si>
    <t>100m</t>
  </si>
  <si>
    <t>800m</t>
  </si>
  <si>
    <t>MU18</t>
  </si>
  <si>
    <t>M15</t>
  </si>
  <si>
    <t>M14</t>
  </si>
  <si>
    <t>M13</t>
  </si>
  <si>
    <t>75m</t>
  </si>
  <si>
    <t>M12</t>
  </si>
  <si>
    <t>M11</t>
  </si>
  <si>
    <t>Ball</t>
  </si>
  <si>
    <t>50m</t>
  </si>
  <si>
    <t>M10</t>
  </si>
  <si>
    <t>600m</t>
  </si>
  <si>
    <t>M09</t>
  </si>
  <si>
    <t>400m</t>
  </si>
  <si>
    <t>M07</t>
  </si>
  <si>
    <t>WU20</t>
  </si>
  <si>
    <t>WU18</t>
  </si>
  <si>
    <t>W15</t>
  </si>
  <si>
    <t>W14</t>
  </si>
  <si>
    <t>W13</t>
  </si>
  <si>
    <t>W12</t>
  </si>
  <si>
    <t>W11</t>
  </si>
  <si>
    <t>W10</t>
  </si>
  <si>
    <t>W09</t>
  </si>
  <si>
    <t>W08</t>
  </si>
  <si>
    <t>W07</t>
  </si>
  <si>
    <t>W06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</si>
</sst>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2F75B5"/>
      <name val="Calibri"/>
    </font>
    <font>
      <b/>
      <sz val="11"/>
      <color rgb="FF000000"/>
      <name val="Calibri"/>
      <charset val="1"/>
    </font>
    <font>
      <sz val="11"/>
      <color rgb="FF2F75B5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rgb="FFDDEBF7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5B9BD5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2" borderId="2" xfId="0" applyFill="1" applyBorder="1"/>
    <xf numFmtId="0" fontId="0" fillId="2" borderId="2" xfId="0" applyFill="1" applyBorder="1" applyAlignment="1">
      <alignment vertical="center"/>
    </xf>
    <xf numFmtId="0" fontId="9" fillId="0" borderId="7" xfId="0" applyFont="1" applyBorder="1"/>
    <xf numFmtId="0" fontId="10" fillId="0" borderId="1" xfId="0" applyFont="1" applyBorder="1" applyAlignment="1">
      <alignment wrapText="1"/>
    </xf>
    <xf numFmtId="0" fontId="11" fillId="3" borderId="0" xfId="0" applyFont="1" applyFill="1"/>
    <xf numFmtId="0" fontId="11" fillId="0" borderId="0" xfId="0" applyFont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4" xfId="0" applyBorder="1"/>
    <xf numFmtId="0" fontId="0" fillId="0" borderId="13" xfId="0" applyBorder="1"/>
    <xf numFmtId="0" fontId="2" fillId="0" borderId="0" xfId="0" applyFont="1" applyAlignment="1">
      <alignment vertical="center" wrapText="1"/>
    </xf>
    <xf numFmtId="0" fontId="0" fillId="0" borderId="8" xfId="0" applyBorder="1" applyAlignment="1">
      <alignment horizontal="left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quotePrefix="1" applyFill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8" fillId="0" borderId="2" xfId="0" applyFont="1" applyBorder="1"/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/>
    </xf>
    <xf numFmtId="0" fontId="5" fillId="0" borderId="16" xfId="1" applyFont="1" applyBorder="1" applyAlignment="1">
      <alignment horizontal="center" vertical="top" wrapText="1"/>
    </xf>
    <xf numFmtId="0" fontId="5" fillId="0" borderId="15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5" fillId="0" borderId="11" xfId="1" applyFont="1" applyBorder="1" applyAlignment="1">
      <alignment horizontal="center" vertical="top" wrapText="1"/>
    </xf>
    <xf numFmtId="0" fontId="10" fillId="0" borderId="11" xfId="1" applyFont="1" applyBorder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10" fillId="0" borderId="12" xfId="1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Hyperlink" xfId="2" xr:uid="{00000000-000B-0000-0000-000008000000}"/>
    <cellStyle name="Standard" xfId="0" builtinId="0"/>
    <cellStyle name="Standard 2" xfId="1" xr:uid="{D4321044-FEBB-46D7-8DD0-82BC825EC212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F75B5"/>
        <name val="Calibri"/>
        <family val="2"/>
        <scheme val="none"/>
      </font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F75B5"/>
        <name val="Calibri"/>
        <family val="2"/>
        <scheme val="none"/>
      </font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F75B5"/>
        <name val="Calibri"/>
        <family val="2"/>
        <scheme val="none"/>
      </font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F75B5"/>
        <name val="Calibri"/>
        <family val="2"/>
        <scheme val="none"/>
      </font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F75B5"/>
        <name val="Calibri"/>
        <family val="2"/>
        <scheme val="none"/>
      </font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rgb="FF5B9BD5"/>
        </top>
        <bottom style="thin">
          <color rgb="FF5B9BD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F75B5"/>
        <name val="Calibri"/>
        <family val="2"/>
        <scheme val="none"/>
      </font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5" Type="http://schemas.openxmlformats.org/officeDocument/2006/relationships/image" Target="../media/image5.tm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0</xdr:row>
      <xdr:rowOff>111128</xdr:rowOff>
    </xdr:from>
    <xdr:to>
      <xdr:col>9</xdr:col>
      <xdr:colOff>240507</xdr:colOff>
      <xdr:row>2</xdr:row>
      <xdr:rowOff>11115</xdr:rowOff>
    </xdr:to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70FFB43A-12AE-49C7-BD42-68EC94BC13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4650" y="111128"/>
          <a:ext cx="411957" cy="461962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114301</xdr:colOff>
      <xdr:row>0</xdr:row>
      <xdr:rowOff>95250</xdr:rowOff>
    </xdr:from>
    <xdr:to>
      <xdr:col>1</xdr:col>
      <xdr:colOff>476251</xdr:colOff>
      <xdr:row>2</xdr:row>
      <xdr:rowOff>1270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FB4C6C5-9DD1-1EB2-599D-2D3486BCC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95250"/>
          <a:ext cx="628650" cy="46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428625</xdr:colOff>
      <xdr:row>0</xdr:row>
      <xdr:rowOff>85725</xdr:rowOff>
    </xdr:from>
    <xdr:to>
      <xdr:col>10</xdr:col>
      <xdr:colOff>314325</xdr:colOff>
      <xdr:row>2</xdr:row>
      <xdr:rowOff>38575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106D69C-41FF-674F-5994-28FA5613D5FA}"/>
            </a:ext>
            <a:ext uri="{147F2762-F138-4A5C-976F-8EAC2B608ADB}">
              <a16:predDERef xmlns:a16="http://schemas.microsoft.com/office/drawing/2014/main" pred="{8FB4C6C5-9DD1-1EB2-599D-2D3486BCC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5725"/>
          <a:ext cx="485775" cy="51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123825</xdr:colOff>
      <xdr:row>0</xdr:row>
      <xdr:rowOff>85725</xdr:rowOff>
    </xdr:from>
    <xdr:to>
      <xdr:col>13</xdr:col>
      <xdr:colOff>180975</xdr:colOff>
      <xdr:row>2</xdr:row>
      <xdr:rowOff>27952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71C915D-CCB4-5895-A353-178306BB8EAB}"/>
            </a:ext>
            <a:ext uri="{147F2762-F138-4A5C-976F-8EAC2B608ADB}">
              <a16:predDERef xmlns:a16="http://schemas.microsoft.com/office/drawing/2014/main" pred="{9106D69C-41FF-674F-5994-28FA5613D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85725"/>
          <a:ext cx="457200" cy="504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533400</xdr:colOff>
      <xdr:row>0</xdr:row>
      <xdr:rowOff>57150</xdr:rowOff>
    </xdr:from>
    <xdr:to>
      <xdr:col>11</xdr:col>
      <xdr:colOff>342900</xdr:colOff>
      <xdr:row>2</xdr:row>
      <xdr:rowOff>28575</xdr:rowOff>
    </xdr:to>
    <xdr:pic>
      <xdr:nvPicPr>
        <xdr:cNvPr id="3" name="Bild 2" descr="Bild">
          <a:extLst>
            <a:ext uri="{FF2B5EF4-FFF2-40B4-BE49-F238E27FC236}">
              <a16:creationId xmlns:a16="http://schemas.microsoft.com/office/drawing/2014/main" id="{43207339-8E07-9B13-9A40-62ECBE83BA33}"/>
            </a:ext>
            <a:ext uri="{147F2762-F138-4A5C-976F-8EAC2B608ADB}">
              <a16:predDERef xmlns:a16="http://schemas.microsoft.com/office/drawing/2014/main" pred="{771C915D-CCB4-5895-A353-178306BB8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29575" y="57150"/>
          <a:ext cx="514350" cy="533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FA52D5-3C1F-468A-9C14-EB0C97F3E637}" name="AK_Dis_Tab" displayName="AK_Dis_Tab" ref="A1:E26" totalsRowShown="0" headerRowDxfId="7" dataDxfId="6" tableBorderDxfId="5">
  <autoFilter ref="A1:E26" xr:uid="{F3FA52D5-3C1F-468A-9C14-EB0C97F3E637}"/>
  <tableColumns count="5">
    <tableColumn id="1" xr3:uid="{08E4D6F4-24AA-4FDC-99B3-07FD7A4A940E}" name="AK" dataDxfId="4"/>
    <tableColumn id="2" xr3:uid="{A3AAAB39-BF73-4E8D-BB78-923BB9AACA96}" name="Weitsprung" dataDxfId="3"/>
    <tableColumn id="3" xr3:uid="{BB662AC7-B462-47A3-8C47-09EFC2E3E3E7}" name="Werfen (Kugel/Ball)" dataDxfId="2"/>
    <tableColumn id="4" xr3:uid="{3F4591F3-4BEA-4A86-8597-1F85EB32AF48}" name="Sprint" dataDxfId="1"/>
    <tableColumn id="5" xr3:uid="{BA271ED7-EF74-4824-BA3C-F1345E6F283B}" name="Ausdauer (400/ 800m)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F98EA-E77D-40B5-B154-079D3F8AE6BC}">
  <dimension ref="A1:N126"/>
  <sheetViews>
    <sheetView tabSelected="1" zoomScaleNormal="100" workbookViewId="0">
      <pane ySplit="4" topLeftCell="A5" activePane="bottomLeft" state="frozen"/>
      <selection pane="bottomLeft" activeCell="F7" sqref="F7"/>
    </sheetView>
  </sheetViews>
  <sheetFormatPr defaultColWidth="9.140625" defaultRowHeight="15"/>
  <cols>
    <col min="1" max="1" width="4" style="1" bestFit="1" customWidth="1"/>
    <col min="2" max="2" width="18.85546875" style="1" bestFit="1" customWidth="1"/>
    <col min="3" max="3" width="19.140625" style="1" customWidth="1"/>
    <col min="4" max="4" width="5.28515625" style="1" customWidth="1"/>
    <col min="5" max="5" width="6.140625" style="1" bestFit="1" customWidth="1"/>
    <col min="6" max="6" width="30.28515625" customWidth="1"/>
    <col min="7" max="7" width="6.28515625" customWidth="1"/>
    <col min="8" max="8" width="7.28515625" customWidth="1"/>
    <col min="9" max="9" width="6.140625" customWidth="1"/>
    <col min="10" max="10" width="9" customWidth="1"/>
    <col min="11" max="11" width="10.5703125" customWidth="1"/>
    <col min="12" max="12" width="6.5703125" customWidth="1"/>
    <col min="13" max="13" width="6" customWidth="1"/>
    <col min="14" max="14" width="6.42578125" customWidth="1"/>
  </cols>
  <sheetData>
    <row r="1" spans="1:14" ht="15" customHeight="1">
      <c r="A1" s="15"/>
      <c r="B1" s="50" t="s">
        <v>0</v>
      </c>
      <c r="C1" s="50"/>
      <c r="D1" s="50"/>
      <c r="E1" s="50"/>
      <c r="F1" s="50"/>
      <c r="G1" s="50"/>
      <c r="H1" s="50"/>
      <c r="I1" s="16"/>
      <c r="J1" s="16"/>
      <c r="K1" s="9"/>
      <c r="L1" s="9"/>
      <c r="M1" s="9"/>
      <c r="N1" s="10"/>
    </row>
    <row r="2" spans="1:14" ht="29.25" customHeight="1">
      <c r="A2" s="17"/>
      <c r="B2" s="51"/>
      <c r="C2" s="51"/>
      <c r="D2" s="51"/>
      <c r="E2" s="51"/>
      <c r="F2" s="51"/>
      <c r="G2" s="51"/>
      <c r="H2" s="51"/>
      <c r="I2" s="14"/>
      <c r="J2" s="14"/>
      <c r="N2" s="11"/>
    </row>
    <row r="3" spans="1:14" ht="7.5" customHeight="1">
      <c r="A3" s="18"/>
      <c r="B3" s="19"/>
      <c r="C3" s="19"/>
      <c r="D3" s="19"/>
      <c r="E3" s="19"/>
      <c r="F3" s="12"/>
      <c r="G3" s="12"/>
      <c r="H3" s="12"/>
      <c r="I3" s="12"/>
      <c r="J3" s="12"/>
      <c r="K3" s="12"/>
      <c r="L3" s="12"/>
      <c r="M3" s="12"/>
      <c r="N3" s="13"/>
    </row>
    <row r="4" spans="1:14" ht="41.25">
      <c r="A4" s="20" t="s">
        <v>1</v>
      </c>
      <c r="B4" s="40" t="s">
        <v>2</v>
      </c>
      <c r="C4" s="21" t="s">
        <v>3</v>
      </c>
      <c r="D4" s="41" t="s">
        <v>4</v>
      </c>
      <c r="E4" s="42" t="s">
        <v>5</v>
      </c>
      <c r="F4" s="21" t="s">
        <v>6</v>
      </c>
      <c r="G4" s="43" t="s">
        <v>7</v>
      </c>
      <c r="H4" s="44" t="s">
        <v>8</v>
      </c>
      <c r="I4" s="45" t="s">
        <v>9</v>
      </c>
      <c r="J4" s="46" t="s">
        <v>10</v>
      </c>
      <c r="K4" s="47" t="s">
        <v>11</v>
      </c>
      <c r="L4" s="48"/>
      <c r="M4" s="48"/>
      <c r="N4" s="49"/>
    </row>
    <row r="5" spans="1:14" s="2" customFormat="1" ht="17.100000000000001" customHeight="1">
      <c r="A5" s="23">
        <v>1</v>
      </c>
      <c r="B5" s="27" t="s">
        <v>12</v>
      </c>
      <c r="C5" s="27" t="s">
        <v>13</v>
      </c>
      <c r="D5" s="28">
        <v>2020</v>
      </c>
      <c r="E5" s="29" t="s">
        <v>14</v>
      </c>
      <c r="F5" s="27" t="s">
        <v>15</v>
      </c>
      <c r="G5" s="24" t="s">
        <v>16</v>
      </c>
      <c r="H5" s="24" t="s">
        <v>16</v>
      </c>
      <c r="I5" s="24" t="s">
        <v>16</v>
      </c>
      <c r="J5" s="24" t="s">
        <v>16</v>
      </c>
      <c r="K5" s="4" t="str">
        <f>IF(G5="x",(VLOOKUP(E5,AK_Dis_Tab[],2,0)),"" )</f>
        <v>Weitsprung</v>
      </c>
      <c r="L5" s="4" t="str">
        <f>IF(H5="x",(VLOOKUP(E5,AK_Dis_Tab[],3,0)),"" )</f>
        <v>Ball</v>
      </c>
      <c r="M5" s="4" t="str">
        <f>IF(I5="x",(VLOOKUP(E5,AK_Dis_Tab[],4,0)),"" )</f>
        <v>50m</v>
      </c>
      <c r="N5" s="4" t="str">
        <f>IF(J5="x",(VLOOKUP(E5,AK_Dis_Tab[],5,0)),"" )</f>
        <v>400m</v>
      </c>
    </row>
    <row r="6" spans="1:14" s="2" customFormat="1" ht="17.100000000000001" customHeight="1">
      <c r="A6" s="23">
        <v>2</v>
      </c>
      <c r="B6" s="27" t="s">
        <v>17</v>
      </c>
      <c r="C6" s="27" t="s">
        <v>18</v>
      </c>
      <c r="D6" s="28">
        <v>2017</v>
      </c>
      <c r="E6" s="29" t="s">
        <v>19</v>
      </c>
      <c r="F6" s="27" t="s">
        <v>20</v>
      </c>
      <c r="G6" s="24" t="s">
        <v>16</v>
      </c>
      <c r="H6" s="24" t="s">
        <v>16</v>
      </c>
      <c r="I6" s="24" t="s">
        <v>16</v>
      </c>
      <c r="J6" s="24" t="s">
        <v>16</v>
      </c>
      <c r="K6" s="4" t="str">
        <f>IF(G6="x",(VLOOKUP(E6,AK_Dis_Tab[],2,0)),"" )</f>
        <v>Weitsprung</v>
      </c>
      <c r="L6" s="4" t="str">
        <f>IF(H6="x",(VLOOKUP(E6,AK_Dis_Tab[],3,0)),"" )</f>
        <v>Ball</v>
      </c>
      <c r="M6" s="4" t="str">
        <f>IF(I6="x",(VLOOKUP(E6,AK_Dis_Tab[],4,0)),"" )</f>
        <v>50m</v>
      </c>
      <c r="N6" s="4" t="str">
        <f>IF(J6="x",(VLOOKUP(E6,AK_Dis_Tab[],5,0)),"" )</f>
        <v>400m</v>
      </c>
    </row>
    <row r="7" spans="1:14" s="2" customFormat="1" ht="17.100000000000001" customHeight="1">
      <c r="A7" s="23">
        <v>3</v>
      </c>
      <c r="B7" s="22"/>
      <c r="C7" s="27"/>
      <c r="D7" s="22"/>
      <c r="E7" s="29"/>
      <c r="F7" s="27"/>
      <c r="G7" s="24"/>
      <c r="H7" s="24"/>
      <c r="I7" s="24"/>
      <c r="J7" s="24"/>
      <c r="K7" s="4" t="str">
        <f>IF(G7="x",(VLOOKUP(E7,AK_Dis_Tab[],2,0)),"" )</f>
        <v/>
      </c>
      <c r="L7" s="4" t="str">
        <f>IF(H7="x",(VLOOKUP(E7,AK_Dis_Tab[],3,0)),"" )</f>
        <v/>
      </c>
      <c r="M7" s="4" t="str">
        <f>IF(I7="x",(VLOOKUP(E7,AK_Dis_Tab[],4,0)),"" )</f>
        <v/>
      </c>
      <c r="N7" s="4" t="str">
        <f>IF(J7="x",(VLOOKUP(E7,AK_Dis_Tab[],5,0)),"" )</f>
        <v/>
      </c>
    </row>
    <row r="8" spans="1:14" s="2" customFormat="1" ht="17.100000000000001" customHeight="1">
      <c r="A8" s="23">
        <v>4</v>
      </c>
      <c r="B8" s="22"/>
      <c r="C8" s="22"/>
      <c r="D8" s="22"/>
      <c r="E8" s="29"/>
      <c r="F8" s="27"/>
      <c r="G8" s="24"/>
      <c r="H8" s="24"/>
      <c r="I8" s="24"/>
      <c r="J8" s="24"/>
      <c r="K8" s="4" t="str">
        <f>IF(G8="x",(VLOOKUP(E8,AK_Dis_Tab[],2,0)),"" )</f>
        <v/>
      </c>
      <c r="L8" s="4" t="str">
        <f>IF(H8="x",(VLOOKUP(E8,AK_Dis_Tab[],3,0)),"" )</f>
        <v/>
      </c>
      <c r="M8" s="4" t="str">
        <f>IF(I8="x",(VLOOKUP(E8,AK_Dis_Tab[],4,0)),"" )</f>
        <v/>
      </c>
      <c r="N8" s="4" t="str">
        <f>IF(J8="x",(VLOOKUP(E8,AK_Dis_Tab[],5,0)),"" )</f>
        <v/>
      </c>
    </row>
    <row r="9" spans="1:14" s="2" customFormat="1" ht="17.100000000000001" customHeight="1">
      <c r="A9" s="23">
        <v>5</v>
      </c>
      <c r="B9" s="30"/>
      <c r="C9" s="31"/>
      <c r="D9" s="32"/>
      <c r="E9" s="29"/>
      <c r="F9" s="27"/>
      <c r="G9" s="24"/>
      <c r="H9" s="24"/>
      <c r="I9" s="24"/>
      <c r="J9" s="24"/>
      <c r="K9" s="4" t="str">
        <f>IF(G9="x",(VLOOKUP(E9,AK_Dis_Tab[],2,0)),"" )</f>
        <v/>
      </c>
      <c r="L9" s="4" t="str">
        <f>IF(H9="x",(VLOOKUP(E9,AK_Dis_Tab[],3,0)),"" )</f>
        <v/>
      </c>
      <c r="M9" s="4" t="str">
        <f>IF(I9="x",(VLOOKUP(E9,AK_Dis_Tab[],4,0)),"" )</f>
        <v/>
      </c>
      <c r="N9" s="4" t="str">
        <f>IF(J9="x",(VLOOKUP(E9,AK_Dis_Tab[],5,0)),"" )</f>
        <v/>
      </c>
    </row>
    <row r="10" spans="1:14" s="2" customFormat="1" ht="17.100000000000001" customHeight="1">
      <c r="A10" s="23">
        <v>6</v>
      </c>
      <c r="B10" s="30"/>
      <c r="C10" s="31"/>
      <c r="D10" s="32"/>
      <c r="E10" s="29"/>
      <c r="F10" s="27"/>
      <c r="G10" s="24"/>
      <c r="H10" s="24"/>
      <c r="I10" s="24"/>
      <c r="J10" s="24"/>
      <c r="K10" s="4" t="str">
        <f>IF(G10="x",(VLOOKUP(E10,AK_Dis_Tab[],2,0)),"" )</f>
        <v/>
      </c>
      <c r="L10" s="4" t="str">
        <f>IF(H10="x",(VLOOKUP(E10,AK_Dis_Tab[],3,0)),"" )</f>
        <v/>
      </c>
      <c r="M10" s="4" t="str">
        <f>IF(I10="x",(VLOOKUP(E10,AK_Dis_Tab[],4,0)),"" )</f>
        <v/>
      </c>
      <c r="N10" s="4" t="str">
        <f>IF(J10="x",(VLOOKUP(E10,AK_Dis_Tab[],5,0)),"" )</f>
        <v/>
      </c>
    </row>
    <row r="11" spans="1:14" s="2" customFormat="1" ht="17.100000000000001" customHeight="1">
      <c r="A11" s="23">
        <v>7</v>
      </c>
      <c r="B11" s="30"/>
      <c r="C11" s="30"/>
      <c r="D11" s="32"/>
      <c r="E11" s="29"/>
      <c r="F11" s="27"/>
      <c r="G11" s="24"/>
      <c r="H11" s="24"/>
      <c r="I11" s="24"/>
      <c r="J11" s="24"/>
      <c r="K11" s="4" t="str">
        <f>IF(G11="x",(VLOOKUP(E11,AK_Dis_Tab[],2,0)),"" )</f>
        <v/>
      </c>
      <c r="L11" s="4" t="str">
        <f>IF(H11="x",(VLOOKUP(E11,AK_Dis_Tab[],3,0)),"" )</f>
        <v/>
      </c>
      <c r="M11" s="4" t="str">
        <f>IF(I11="x",(VLOOKUP(E11,AK_Dis_Tab[],4,0)),"" )</f>
        <v/>
      </c>
      <c r="N11" s="4" t="str">
        <f>IF(J11="x",(VLOOKUP(E11,AK_Dis_Tab[],5,0)),"" )</f>
        <v/>
      </c>
    </row>
    <row r="12" spans="1:14" s="2" customFormat="1" ht="17.100000000000001" customHeight="1">
      <c r="A12" s="23">
        <v>8</v>
      </c>
      <c r="B12" s="30"/>
      <c r="C12" s="30"/>
      <c r="D12" s="32"/>
      <c r="E12" s="29"/>
      <c r="F12" s="27"/>
      <c r="G12" s="24"/>
      <c r="H12" s="24"/>
      <c r="I12" s="24"/>
      <c r="J12" s="24"/>
      <c r="K12" s="4" t="str">
        <f>IF(G12="x",(VLOOKUP(E12,AK_Dis_Tab[],2,0)),"" )</f>
        <v/>
      </c>
      <c r="L12" s="4" t="str">
        <f>IF(H12="x",(VLOOKUP(E12,AK_Dis_Tab[],3,0)),"" )</f>
        <v/>
      </c>
      <c r="M12" s="4" t="str">
        <f>IF(I12="x",(VLOOKUP(E12,AK_Dis_Tab[],4,0)),"" )</f>
        <v/>
      </c>
      <c r="N12" s="4" t="str">
        <f>IF(J12="x",(VLOOKUP(E12,AK_Dis_Tab[],5,0)),"" )</f>
        <v/>
      </c>
    </row>
    <row r="13" spans="1:14" s="2" customFormat="1" ht="17.100000000000001" customHeight="1">
      <c r="A13" s="23">
        <v>9</v>
      </c>
      <c r="B13" s="30"/>
      <c r="C13" s="30"/>
      <c r="D13" s="32"/>
      <c r="E13" s="29"/>
      <c r="F13" s="27"/>
      <c r="G13" s="24"/>
      <c r="H13" s="24"/>
      <c r="I13" s="24"/>
      <c r="J13" s="24"/>
      <c r="K13" s="4" t="str">
        <f>IF(G13="x",(VLOOKUP(E13,AK_Dis_Tab[],2,0)),"" )</f>
        <v/>
      </c>
      <c r="L13" s="4" t="str">
        <f>IF(H13="x",(VLOOKUP(E13,AK_Dis_Tab[],3,0)),"" )</f>
        <v/>
      </c>
      <c r="M13" s="4" t="str">
        <f>IF(I13="x",(VLOOKUP(E13,AK_Dis_Tab[],4,0)),"" )</f>
        <v/>
      </c>
      <c r="N13" s="4" t="str">
        <f>IF(J13="x",(VLOOKUP(E13,AK_Dis_Tab[],5,0)),"" )</f>
        <v/>
      </c>
    </row>
    <row r="14" spans="1:14" s="2" customFormat="1" ht="17.100000000000001" customHeight="1">
      <c r="A14" s="23">
        <v>10</v>
      </c>
      <c r="B14" s="30"/>
      <c r="C14" s="30"/>
      <c r="D14" s="32"/>
      <c r="E14" s="29"/>
      <c r="F14" s="27"/>
      <c r="G14" s="24"/>
      <c r="H14" s="24"/>
      <c r="I14" s="24"/>
      <c r="J14" s="24"/>
      <c r="K14" s="4" t="str">
        <f>IF(G14="x",(VLOOKUP(E14,AK_Dis_Tab[],2,0)),"" )</f>
        <v/>
      </c>
      <c r="L14" s="4" t="str">
        <f>IF(H14="x",(VLOOKUP(E14,AK_Dis_Tab[],3,0)),"" )</f>
        <v/>
      </c>
      <c r="M14" s="4" t="str">
        <f>IF(I14="x",(VLOOKUP(E14,AK_Dis_Tab[],4,0)),"" )</f>
        <v/>
      </c>
      <c r="N14" s="4" t="str">
        <f>IF(J14="x",(VLOOKUP(E14,AK_Dis_Tab[],5,0)),"" )</f>
        <v/>
      </c>
    </row>
    <row r="15" spans="1:14" s="2" customFormat="1" ht="17.100000000000001" customHeight="1">
      <c r="A15" s="23">
        <v>11</v>
      </c>
      <c r="B15" s="30"/>
      <c r="C15" s="30"/>
      <c r="D15" s="32"/>
      <c r="E15" s="29"/>
      <c r="F15" s="27"/>
      <c r="G15" s="24"/>
      <c r="H15" s="24"/>
      <c r="I15" s="24"/>
      <c r="J15" s="24"/>
      <c r="K15" s="4" t="str">
        <f>IF(G15="x",(VLOOKUP(E15,AK_Dis_Tab[],2,0)),"" )</f>
        <v/>
      </c>
      <c r="L15" s="4" t="str">
        <f>IF(H15="x",(VLOOKUP(E15,AK_Dis_Tab[],3,0)),"" )</f>
        <v/>
      </c>
      <c r="M15" s="4" t="str">
        <f>IF(I15="x",(VLOOKUP(E15,AK_Dis_Tab[],4,0)),"" )</f>
        <v/>
      </c>
      <c r="N15" s="4" t="str">
        <f>IF(J15="x",(VLOOKUP(E15,AK_Dis_Tab[],5,0)),"" )</f>
        <v/>
      </c>
    </row>
    <row r="16" spans="1:14" s="2" customFormat="1" ht="17.100000000000001" customHeight="1">
      <c r="A16" s="23">
        <v>12</v>
      </c>
      <c r="B16" s="30"/>
      <c r="C16" s="30"/>
      <c r="D16" s="32"/>
      <c r="E16" s="29"/>
      <c r="F16" s="27"/>
      <c r="G16" s="24"/>
      <c r="H16" s="24"/>
      <c r="I16" s="24"/>
      <c r="J16" s="24"/>
      <c r="K16" s="4" t="str">
        <f>IF(G16="x",(VLOOKUP(E16,AK_Dis_Tab[],2,0)),"" )</f>
        <v/>
      </c>
      <c r="L16" s="4" t="str">
        <f>IF(H16="x",(VLOOKUP(E16,AK_Dis_Tab[],3,0)),"" )</f>
        <v/>
      </c>
      <c r="M16" s="4" t="str">
        <f>IF(I16="x",(VLOOKUP(E16,AK_Dis_Tab[],4,0)),"" )</f>
        <v/>
      </c>
      <c r="N16" s="4" t="str">
        <f>IF(J16="x",(VLOOKUP(E16,AK_Dis_Tab[],5,0)),"" )</f>
        <v/>
      </c>
    </row>
    <row r="17" spans="1:14" s="2" customFormat="1" ht="17.100000000000001" customHeight="1">
      <c r="A17" s="23">
        <v>13</v>
      </c>
      <c r="B17" s="30"/>
      <c r="C17" s="30"/>
      <c r="D17" s="32"/>
      <c r="E17" s="29"/>
      <c r="F17" s="27"/>
      <c r="G17" s="24"/>
      <c r="H17" s="24"/>
      <c r="I17" s="24"/>
      <c r="J17" s="24"/>
      <c r="K17" s="4" t="str">
        <f>IF(G17="x",(VLOOKUP(E17,AK_Dis_Tab[],2,0)),"" )</f>
        <v/>
      </c>
      <c r="L17" s="4" t="str">
        <f>IF(H17="x",(VLOOKUP(E17,AK_Dis_Tab[],3,0)),"" )</f>
        <v/>
      </c>
      <c r="M17" s="4" t="str">
        <f>IF(I17="x",(VLOOKUP(E17,AK_Dis_Tab[],4,0)),"" )</f>
        <v/>
      </c>
      <c r="N17" s="4" t="str">
        <f>IF(J17="x",(VLOOKUP(E17,AK_Dis_Tab[],5,0)),"" )</f>
        <v/>
      </c>
    </row>
    <row r="18" spans="1:14" s="2" customFormat="1" ht="17.100000000000001" customHeight="1">
      <c r="A18" s="23">
        <v>14</v>
      </c>
      <c r="B18" s="30"/>
      <c r="C18" s="30"/>
      <c r="D18" s="32"/>
      <c r="E18" s="29"/>
      <c r="F18" s="27"/>
      <c r="G18" s="24"/>
      <c r="H18" s="24"/>
      <c r="I18" s="24"/>
      <c r="J18" s="24"/>
      <c r="K18" s="4" t="str">
        <f>IF(G18="x",(VLOOKUP(E18,AK_Dis_Tab[],2,0)),"" )</f>
        <v/>
      </c>
      <c r="L18" s="4" t="str">
        <f>IF(H18="x",(VLOOKUP(E18,AK_Dis_Tab[],3,0)),"" )</f>
        <v/>
      </c>
      <c r="M18" s="4" t="str">
        <f>IF(I18="x",(VLOOKUP(E18,AK_Dis_Tab[],4,0)),"" )</f>
        <v/>
      </c>
      <c r="N18" s="4" t="str">
        <f>IF(J18="x",(VLOOKUP(E18,AK_Dis_Tab[],5,0)),"" )</f>
        <v/>
      </c>
    </row>
    <row r="19" spans="1:14" s="2" customFormat="1" ht="17.100000000000001" customHeight="1">
      <c r="A19" s="23">
        <v>15</v>
      </c>
      <c r="B19" s="30"/>
      <c r="C19" s="30"/>
      <c r="D19" s="32"/>
      <c r="E19" s="29"/>
      <c r="F19" s="27"/>
      <c r="G19" s="24"/>
      <c r="H19" s="24"/>
      <c r="I19" s="24"/>
      <c r="J19" s="24"/>
      <c r="K19" s="4" t="str">
        <f>IF(G19="x",(VLOOKUP(E19,AK_Dis_Tab[],2,0)),"" )</f>
        <v/>
      </c>
      <c r="L19" s="4" t="str">
        <f>IF(H19="x",(VLOOKUP(E19,AK_Dis_Tab[],3,0)),"" )</f>
        <v/>
      </c>
      <c r="M19" s="4" t="str">
        <f>IF(I19="x",(VLOOKUP(E19,AK_Dis_Tab[],4,0)),"" )</f>
        <v/>
      </c>
      <c r="N19" s="4" t="str">
        <f>IF(J19="x",(VLOOKUP(E19,AK_Dis_Tab[],5,0)),"" )</f>
        <v/>
      </c>
    </row>
    <row r="20" spans="1:14" s="2" customFormat="1" ht="17.100000000000001" customHeight="1">
      <c r="A20" s="23">
        <v>16</v>
      </c>
      <c r="B20" s="30"/>
      <c r="C20" s="30"/>
      <c r="D20" s="32"/>
      <c r="E20" s="29"/>
      <c r="F20" s="27"/>
      <c r="G20" s="24"/>
      <c r="H20" s="24"/>
      <c r="I20" s="24"/>
      <c r="J20" s="24"/>
      <c r="K20" s="4" t="str">
        <f>IF(G20="x",(VLOOKUP(E20,AK_Dis_Tab[],2,0)),"" )</f>
        <v/>
      </c>
      <c r="L20" s="4" t="str">
        <f>IF(H20="x",(VLOOKUP(E20,AK_Dis_Tab[],3,0)),"" )</f>
        <v/>
      </c>
      <c r="M20" s="4" t="str">
        <f>IF(I20="x",(VLOOKUP(E20,AK_Dis_Tab[],4,0)),"" )</f>
        <v/>
      </c>
      <c r="N20" s="4" t="str">
        <f>IF(J20="x",(VLOOKUP(E20,AK_Dis_Tab[],5,0)),"" )</f>
        <v/>
      </c>
    </row>
    <row r="21" spans="1:14" s="2" customFormat="1" ht="17.100000000000001" customHeight="1">
      <c r="A21" s="23">
        <v>17</v>
      </c>
      <c r="B21" s="30"/>
      <c r="C21" s="30"/>
      <c r="D21" s="32"/>
      <c r="E21" s="29"/>
      <c r="F21" s="27"/>
      <c r="G21" s="24"/>
      <c r="H21" s="24"/>
      <c r="I21" s="24"/>
      <c r="J21" s="24"/>
      <c r="K21" s="4" t="str">
        <f>IF(G21="x",(VLOOKUP(E21,AK_Dis_Tab[],2,0)),"" )</f>
        <v/>
      </c>
      <c r="L21" s="4" t="str">
        <f>IF(H21="x",(VLOOKUP(E21,AK_Dis_Tab[],3,0)),"" )</f>
        <v/>
      </c>
      <c r="M21" s="4" t="str">
        <f>IF(I21="x",(VLOOKUP(E21,AK_Dis_Tab[],4,0)),"" )</f>
        <v/>
      </c>
      <c r="N21" s="4" t="str">
        <f>IF(J21="x",(VLOOKUP(E21,AK_Dis_Tab[],5,0)),"" )</f>
        <v/>
      </c>
    </row>
    <row r="22" spans="1:14" s="2" customFormat="1" ht="17.100000000000001" customHeight="1">
      <c r="A22" s="23">
        <v>18</v>
      </c>
      <c r="B22" s="30"/>
      <c r="C22" s="30"/>
      <c r="D22" s="32"/>
      <c r="E22" s="29"/>
      <c r="F22" s="27"/>
      <c r="G22" s="24"/>
      <c r="H22" s="24"/>
      <c r="I22" s="24"/>
      <c r="J22" s="24"/>
      <c r="K22" s="4" t="str">
        <f>IF(G22="x",(VLOOKUP(E22,AK_Dis_Tab[],2,0)),"" )</f>
        <v/>
      </c>
      <c r="L22" s="4" t="str">
        <f>IF(H22="x",(VLOOKUP(E22,AK_Dis_Tab[],3,0)),"" )</f>
        <v/>
      </c>
      <c r="M22" s="4" t="str">
        <f>IF(I22="x",(VLOOKUP(E22,AK_Dis_Tab[],4,0)),"" )</f>
        <v/>
      </c>
      <c r="N22" s="4" t="str">
        <f>IF(J22="x",(VLOOKUP(E22,AK_Dis_Tab[],5,0)),"" )</f>
        <v/>
      </c>
    </row>
    <row r="23" spans="1:14" s="2" customFormat="1" ht="17.100000000000001" customHeight="1">
      <c r="A23" s="23">
        <v>19</v>
      </c>
      <c r="B23" s="30"/>
      <c r="C23" s="30"/>
      <c r="D23" s="32"/>
      <c r="E23" s="29"/>
      <c r="F23" s="27"/>
      <c r="G23" s="24"/>
      <c r="H23" s="24"/>
      <c r="I23" s="24"/>
      <c r="J23" s="24"/>
      <c r="K23" s="4" t="str">
        <f>IF(G23="x",(VLOOKUP(E23,AK_Dis_Tab[],2,0)),"" )</f>
        <v/>
      </c>
      <c r="L23" s="4" t="str">
        <f>IF(H23="x",(VLOOKUP(E23,AK_Dis_Tab[],3,0)),"" )</f>
        <v/>
      </c>
      <c r="M23" s="4" t="str">
        <f>IF(I23="x",(VLOOKUP(E23,AK_Dis_Tab[],4,0)),"" )</f>
        <v/>
      </c>
      <c r="N23" s="4" t="str">
        <f>IF(J23="x",(VLOOKUP(E23,AK_Dis_Tab[],5,0)),"" )</f>
        <v/>
      </c>
    </row>
    <row r="24" spans="1:14" s="2" customFormat="1" ht="17.100000000000001" customHeight="1">
      <c r="A24" s="23">
        <v>20</v>
      </c>
      <c r="B24" s="30"/>
      <c r="C24" s="30"/>
      <c r="D24" s="32"/>
      <c r="E24" s="29"/>
      <c r="F24" s="27"/>
      <c r="G24" s="24"/>
      <c r="H24" s="24"/>
      <c r="I24" s="24"/>
      <c r="J24" s="24"/>
      <c r="K24" s="4" t="str">
        <f>IF(G24="x",(VLOOKUP(E24,AK_Dis_Tab[],2,0)),"" )</f>
        <v/>
      </c>
      <c r="L24" s="4" t="str">
        <f>IF(H24="x",(VLOOKUP(E24,AK_Dis_Tab[],3,0)),"" )</f>
        <v/>
      </c>
      <c r="M24" s="4" t="str">
        <f>IF(I24="x",(VLOOKUP(E24,AK_Dis_Tab[],4,0)),"" )</f>
        <v/>
      </c>
      <c r="N24" s="4" t="str">
        <f>IF(J24="x",(VLOOKUP(E24,AK_Dis_Tab[],5,0)),"" )</f>
        <v/>
      </c>
    </row>
    <row r="25" spans="1:14" s="2" customFormat="1" ht="17.100000000000001" customHeight="1">
      <c r="A25" s="23">
        <v>21</v>
      </c>
      <c r="B25" s="30"/>
      <c r="C25" s="30"/>
      <c r="D25" s="32"/>
      <c r="E25" s="29"/>
      <c r="F25" s="27"/>
      <c r="G25" s="24"/>
      <c r="H25" s="24"/>
      <c r="I25" s="24"/>
      <c r="J25" s="24"/>
      <c r="K25" s="4" t="str">
        <f>IF(G25="x",(VLOOKUP(E25,AK_Dis_Tab[],2,0)),"" )</f>
        <v/>
      </c>
      <c r="L25" s="4" t="str">
        <f>IF(H25="x",(VLOOKUP(E25,AK_Dis_Tab[],3,0)),"" )</f>
        <v/>
      </c>
      <c r="M25" s="4" t="str">
        <f>IF(I25="x",(VLOOKUP(E25,AK_Dis_Tab[],4,0)),"" )</f>
        <v/>
      </c>
      <c r="N25" s="4" t="str">
        <f>IF(J25="x",(VLOOKUP(E25,AK_Dis_Tab[],5,0)),"" )</f>
        <v/>
      </c>
    </row>
    <row r="26" spans="1:14" s="2" customFormat="1" ht="17.100000000000001" customHeight="1">
      <c r="A26" s="23">
        <v>22</v>
      </c>
      <c r="B26" s="31"/>
      <c r="C26" s="31"/>
      <c r="D26" s="33"/>
      <c r="E26" s="29"/>
      <c r="F26" s="27"/>
      <c r="G26" s="24"/>
      <c r="H26" s="24"/>
      <c r="I26" s="24"/>
      <c r="J26" s="24"/>
      <c r="K26" s="4" t="str">
        <f>IF(G26="x",(VLOOKUP(E26,AK_Dis_Tab[],2,0)),"" )</f>
        <v/>
      </c>
      <c r="L26" s="4" t="str">
        <f>IF(H26="x",(VLOOKUP(E26,AK_Dis_Tab[],3,0)),"" )</f>
        <v/>
      </c>
      <c r="M26" s="4" t="str">
        <f>IF(I26="x",(VLOOKUP(E26,AK_Dis_Tab[],4,0)),"" )</f>
        <v/>
      </c>
      <c r="N26" s="4" t="str">
        <f>IF(J26="x",(VLOOKUP(E26,AK_Dis_Tab[],5,0)),"" )</f>
        <v/>
      </c>
    </row>
    <row r="27" spans="1:14" s="2" customFormat="1" ht="17.100000000000001" customHeight="1">
      <c r="A27" s="23">
        <v>23</v>
      </c>
      <c r="B27" s="31"/>
      <c r="C27" s="31"/>
      <c r="D27" s="33"/>
      <c r="E27" s="29"/>
      <c r="F27" s="27"/>
      <c r="G27" s="24"/>
      <c r="H27" s="24"/>
      <c r="I27" s="24"/>
      <c r="J27" s="24"/>
      <c r="K27" s="4" t="str">
        <f>IF(G27="x",(VLOOKUP(E27,AK_Dis_Tab[],2,0)),"" )</f>
        <v/>
      </c>
      <c r="L27" s="4" t="str">
        <f>IF(H27="x",(VLOOKUP(E27,AK_Dis_Tab[],3,0)),"" )</f>
        <v/>
      </c>
      <c r="M27" s="4" t="str">
        <f>IF(I27="x",(VLOOKUP(E27,AK_Dis_Tab[],4,0)),"" )</f>
        <v/>
      </c>
      <c r="N27" s="4" t="str">
        <f>IF(J27="x",(VLOOKUP(E27,AK_Dis_Tab[],5,0)),"" )</f>
        <v/>
      </c>
    </row>
    <row r="28" spans="1:14" s="2" customFormat="1" ht="17.100000000000001" customHeight="1">
      <c r="A28" s="23">
        <v>24</v>
      </c>
      <c r="B28" s="31"/>
      <c r="C28" s="31"/>
      <c r="D28" s="33"/>
      <c r="E28" s="29"/>
      <c r="F28" s="27"/>
      <c r="G28" s="24"/>
      <c r="H28" s="24"/>
      <c r="I28" s="24"/>
      <c r="J28" s="24"/>
      <c r="K28" s="4" t="str">
        <f>IF(G28="x",(VLOOKUP(E28,AK_Dis_Tab[],2,0)),"" )</f>
        <v/>
      </c>
      <c r="L28" s="4" t="str">
        <f>IF(H28="x",(VLOOKUP(E28,AK_Dis_Tab[],3,0)),"" )</f>
        <v/>
      </c>
      <c r="M28" s="4" t="str">
        <f>IF(I28="x",(VLOOKUP(E28,AK_Dis_Tab[],4,0)),"" )</f>
        <v/>
      </c>
      <c r="N28" s="4" t="str">
        <f>IF(J28="x",(VLOOKUP(E28,AK_Dis_Tab[],5,0)),"" )</f>
        <v/>
      </c>
    </row>
    <row r="29" spans="1:14" s="2" customFormat="1" ht="17.100000000000001" customHeight="1">
      <c r="A29" s="23">
        <v>25</v>
      </c>
      <c r="B29" s="31"/>
      <c r="C29" s="31"/>
      <c r="D29" s="34"/>
      <c r="E29" s="29"/>
      <c r="F29" s="27"/>
      <c r="G29" s="24"/>
      <c r="H29" s="24"/>
      <c r="I29" s="24"/>
      <c r="J29" s="24"/>
      <c r="K29" s="4" t="str">
        <f>IF(G29="x",(VLOOKUP(E29,AK_Dis_Tab[],2,0)),"" )</f>
        <v/>
      </c>
      <c r="L29" s="4" t="str">
        <f>IF(H29="x",(VLOOKUP(E29,AK_Dis_Tab[],3,0)),"" )</f>
        <v/>
      </c>
      <c r="M29" s="4" t="str">
        <f>IF(I29="x",(VLOOKUP(E29,AK_Dis_Tab[],4,0)),"" )</f>
        <v/>
      </c>
      <c r="N29" s="4" t="str">
        <f>IF(J29="x",(VLOOKUP(E29,AK_Dis_Tab[],5,0)),"" )</f>
        <v/>
      </c>
    </row>
    <row r="30" spans="1:14" s="2" customFormat="1" ht="17.100000000000001" customHeight="1">
      <c r="A30" s="23">
        <v>26</v>
      </c>
      <c r="B30" s="35"/>
      <c r="C30" s="35"/>
      <c r="D30" s="34"/>
      <c r="E30" s="29"/>
      <c r="F30" s="27"/>
      <c r="G30" s="24"/>
      <c r="H30" s="24"/>
      <c r="I30" s="24"/>
      <c r="J30" s="24"/>
      <c r="K30" s="4" t="str">
        <f>IF(G30="x",(VLOOKUP(E30,AK_Dis_Tab[],2,0)),"" )</f>
        <v/>
      </c>
      <c r="L30" s="4" t="str">
        <f>IF(H30="x",(VLOOKUP(E30,AK_Dis_Tab[],3,0)),"" )</f>
        <v/>
      </c>
      <c r="M30" s="4" t="str">
        <f>IF(I30="x",(VLOOKUP(E30,AK_Dis_Tab[],4,0)),"" )</f>
        <v/>
      </c>
      <c r="N30" s="4" t="str">
        <f>IF(J30="x",(VLOOKUP(E30,AK_Dis_Tab[],5,0)),"" )</f>
        <v/>
      </c>
    </row>
    <row r="31" spans="1:14" s="2" customFormat="1" ht="17.100000000000001" customHeight="1">
      <c r="A31" s="23">
        <v>27</v>
      </c>
      <c r="B31" s="31"/>
      <c r="C31" s="31"/>
      <c r="D31" s="33"/>
      <c r="E31" s="29"/>
      <c r="F31" s="27"/>
      <c r="G31" s="24"/>
      <c r="H31" s="24"/>
      <c r="I31" s="24"/>
      <c r="J31" s="24"/>
      <c r="K31" s="4" t="str">
        <f>IF(G31="x",(VLOOKUP(E31,AK_Dis_Tab[],2,0)),"" )</f>
        <v/>
      </c>
      <c r="L31" s="4" t="str">
        <f>IF(H31="x",(VLOOKUP(E31,AK_Dis_Tab[],3,0)),"" )</f>
        <v/>
      </c>
      <c r="M31" s="4" t="str">
        <f>IF(I31="x",(VLOOKUP(E31,AK_Dis_Tab[],4,0)),"" )</f>
        <v/>
      </c>
      <c r="N31" s="4" t="str">
        <f>IF(J31="x",(VLOOKUP(E31,AK_Dis_Tab[],5,0)),"" )</f>
        <v/>
      </c>
    </row>
    <row r="32" spans="1:14" s="2" customFormat="1" ht="17.100000000000001" customHeight="1">
      <c r="A32" s="23">
        <v>28</v>
      </c>
      <c r="B32" s="31"/>
      <c r="C32" s="31"/>
      <c r="D32" s="33"/>
      <c r="E32" s="29"/>
      <c r="F32" s="27"/>
      <c r="G32" s="24"/>
      <c r="H32" s="24"/>
      <c r="I32" s="24"/>
      <c r="J32" s="24"/>
      <c r="K32" s="4" t="str">
        <f>IF(G32="x",(VLOOKUP(E32,AK_Dis_Tab[],2,0)),"" )</f>
        <v/>
      </c>
      <c r="L32" s="4" t="str">
        <f>IF(H32="x",(VLOOKUP(E32,AK_Dis_Tab[],3,0)),"" )</f>
        <v/>
      </c>
      <c r="M32" s="4" t="str">
        <f>IF(I32="x",(VLOOKUP(E32,AK_Dis_Tab[],4,0)),"" )</f>
        <v/>
      </c>
      <c r="N32" s="4" t="str">
        <f>IF(J32="x",(VLOOKUP(E32,AK_Dis_Tab[],5,0)),"" )</f>
        <v/>
      </c>
    </row>
    <row r="33" spans="1:14" s="2" customFormat="1" ht="17.100000000000001" customHeight="1">
      <c r="A33" s="23">
        <v>29</v>
      </c>
      <c r="B33" s="31"/>
      <c r="C33" s="31"/>
      <c r="D33" s="33"/>
      <c r="E33" s="29"/>
      <c r="F33" s="27"/>
      <c r="G33" s="24"/>
      <c r="H33" s="24"/>
      <c r="I33" s="24"/>
      <c r="J33" s="24"/>
      <c r="K33" s="4" t="str">
        <f>IF(G33="x",(VLOOKUP(E33,AK_Dis_Tab[],2,0)),"" )</f>
        <v/>
      </c>
      <c r="L33" s="4" t="str">
        <f>IF(H33="x",(VLOOKUP(E33,AK_Dis_Tab[],3,0)),"" )</f>
        <v/>
      </c>
      <c r="M33" s="4" t="str">
        <f>IF(I33="x",(VLOOKUP(E33,AK_Dis_Tab[],4,0)),"" )</f>
        <v/>
      </c>
      <c r="N33" s="4" t="str">
        <f>IF(J33="x",(VLOOKUP(E33,AK_Dis_Tab[],5,0)),"" )</f>
        <v/>
      </c>
    </row>
    <row r="34" spans="1:14" s="2" customFormat="1" ht="17.100000000000001" customHeight="1">
      <c r="A34" s="23">
        <v>30</v>
      </c>
      <c r="B34" s="31"/>
      <c r="C34" s="31"/>
      <c r="D34" s="33"/>
      <c r="E34" s="29"/>
      <c r="F34" s="27"/>
      <c r="G34" s="24"/>
      <c r="H34" s="24"/>
      <c r="I34" s="24"/>
      <c r="J34" s="24"/>
      <c r="K34" s="4" t="str">
        <f>IF(G34="x",(VLOOKUP(E34,AK_Dis_Tab[],2,0)),"" )</f>
        <v/>
      </c>
      <c r="L34" s="4" t="str">
        <f>IF(H34="x",(VLOOKUP(E34,AK_Dis_Tab[],3,0)),"" )</f>
        <v/>
      </c>
      <c r="M34" s="4" t="str">
        <f>IF(I34="x",(VLOOKUP(E34,AK_Dis_Tab[],4,0)),"" )</f>
        <v/>
      </c>
      <c r="N34" s="4" t="str">
        <f>IF(J34="x",(VLOOKUP(E34,AK_Dis_Tab[],5,0)),"" )</f>
        <v/>
      </c>
    </row>
    <row r="35" spans="1:14" s="2" customFormat="1" ht="17.100000000000001" customHeight="1">
      <c r="A35" s="23">
        <v>31</v>
      </c>
      <c r="B35" s="31"/>
      <c r="C35" s="31"/>
      <c r="D35" s="33"/>
      <c r="E35" s="33"/>
      <c r="F35" s="3"/>
      <c r="G35" s="24"/>
      <c r="H35" s="24"/>
      <c r="I35" s="24"/>
      <c r="J35" s="24"/>
      <c r="K35" s="4" t="str">
        <f>IF(G35="x",(VLOOKUP(E35,AK_Dis_Tab[],2,0)),"" )</f>
        <v/>
      </c>
      <c r="L35" s="4" t="str">
        <f>IF(H35="x",(VLOOKUP(E35,AK_Dis_Tab[],3,0)),"" )</f>
        <v/>
      </c>
      <c r="M35" s="4" t="str">
        <f>IF(I35="x",(VLOOKUP(E35,AK_Dis_Tab[],4,0)),"" )</f>
        <v/>
      </c>
      <c r="N35" s="4" t="str">
        <f>IF(J35="x",(VLOOKUP(E35,AK_Dis_Tab[],5,0)),"" )</f>
        <v/>
      </c>
    </row>
    <row r="36" spans="1:14" s="2" customFormat="1" ht="17.100000000000001" customHeight="1">
      <c r="A36" s="23">
        <v>32</v>
      </c>
      <c r="B36" s="31"/>
      <c r="C36" s="31"/>
      <c r="D36" s="33"/>
      <c r="E36" s="33"/>
      <c r="F36" s="3"/>
      <c r="G36" s="24"/>
      <c r="H36" s="24"/>
      <c r="I36" s="24"/>
      <c r="J36" s="24"/>
      <c r="K36" s="4" t="str">
        <f>IF(G36="x",(VLOOKUP(E36,AK_Dis_Tab[],2,0)),"" )</f>
        <v/>
      </c>
      <c r="L36" s="4" t="str">
        <f>IF(H36="x",(VLOOKUP(E36,AK_Dis_Tab[],3,0)),"" )</f>
        <v/>
      </c>
      <c r="M36" s="4" t="str">
        <f>IF(I36="x",(VLOOKUP(E36,AK_Dis_Tab[],4,0)),"" )</f>
        <v/>
      </c>
      <c r="N36" s="4" t="str">
        <f>IF(J36="x",(VLOOKUP(E36,AK_Dis_Tab[],5,0)),"" )</f>
        <v/>
      </c>
    </row>
    <row r="37" spans="1:14" s="2" customFormat="1" ht="17.100000000000001" customHeight="1">
      <c r="A37" s="23">
        <v>33</v>
      </c>
      <c r="B37" s="31"/>
      <c r="C37" s="31"/>
      <c r="D37" s="33"/>
      <c r="E37" s="33"/>
      <c r="F37" s="3"/>
      <c r="G37" s="24"/>
      <c r="H37" s="24"/>
      <c r="I37" s="24"/>
      <c r="J37" s="24"/>
      <c r="K37" s="4" t="str">
        <f>IF(G37="x",(VLOOKUP(E37,AK_Dis_Tab[],2,0)),"" )</f>
        <v/>
      </c>
      <c r="L37" s="4" t="str">
        <f>IF(H37="x",(VLOOKUP(E37,AK_Dis_Tab[],3,0)),"" )</f>
        <v/>
      </c>
      <c r="M37" s="4" t="str">
        <f>IF(I37="x",(VLOOKUP(E37,AK_Dis_Tab[],4,0)),"" )</f>
        <v/>
      </c>
      <c r="N37" s="4" t="str">
        <f>IF(J37="x",(VLOOKUP(E37,AK_Dis_Tab[],5,0)),"" )</f>
        <v/>
      </c>
    </row>
    <row r="38" spans="1:14" s="2" customFormat="1" ht="17.100000000000001" customHeight="1">
      <c r="A38" s="23">
        <v>34</v>
      </c>
      <c r="B38" s="31"/>
      <c r="C38" s="31"/>
      <c r="D38" s="33"/>
      <c r="E38" s="33"/>
      <c r="F38" s="3"/>
      <c r="G38" s="24"/>
      <c r="H38" s="24"/>
      <c r="I38" s="24"/>
      <c r="J38" s="24"/>
      <c r="K38" s="4" t="str">
        <f>IF(G38="x",(VLOOKUP(E38,AK_Dis_Tab[],2,0)),"" )</f>
        <v/>
      </c>
      <c r="L38" s="4" t="str">
        <f>IF(H38="x",(VLOOKUP(E38,AK_Dis_Tab[],3,0)),"" )</f>
        <v/>
      </c>
      <c r="M38" s="4" t="str">
        <f>IF(I38="x",(VLOOKUP(E38,AK_Dis_Tab[],4,0)),"" )</f>
        <v/>
      </c>
      <c r="N38" s="4" t="str">
        <f>IF(J38="x",(VLOOKUP(E38,AK_Dis_Tab[],5,0)),"" )</f>
        <v/>
      </c>
    </row>
    <row r="39" spans="1:14" s="2" customFormat="1" ht="17.100000000000001" customHeight="1">
      <c r="A39" s="23">
        <v>35</v>
      </c>
      <c r="B39" s="31"/>
      <c r="C39" s="31"/>
      <c r="D39" s="33"/>
      <c r="E39" s="33"/>
      <c r="F39" s="3"/>
      <c r="G39" s="24"/>
      <c r="H39" s="24"/>
      <c r="I39" s="24"/>
      <c r="J39" s="24"/>
      <c r="K39" s="4" t="str">
        <f>IF(G39="x",(VLOOKUP(E39,AK_Dis_Tab[],2,0)),"" )</f>
        <v/>
      </c>
      <c r="L39" s="4" t="str">
        <f>IF(H39="x",(VLOOKUP(E39,AK_Dis_Tab[],3,0)),"" )</f>
        <v/>
      </c>
      <c r="M39" s="4" t="str">
        <f>IF(I39="x",(VLOOKUP(E39,AK_Dis_Tab[],4,0)),"" )</f>
        <v/>
      </c>
      <c r="N39" s="4" t="str">
        <f>IF(J39="x",(VLOOKUP(E39,AK_Dis_Tab[],5,0)),"" )</f>
        <v/>
      </c>
    </row>
    <row r="40" spans="1:14" s="2" customFormat="1" ht="17.100000000000001" customHeight="1">
      <c r="A40" s="23">
        <v>36</v>
      </c>
      <c r="B40" s="31"/>
      <c r="C40" s="31"/>
      <c r="D40" s="33"/>
      <c r="E40" s="33"/>
      <c r="F40" s="3"/>
      <c r="G40" s="24"/>
      <c r="H40" s="24"/>
      <c r="I40" s="24"/>
      <c r="J40" s="24"/>
      <c r="K40" s="4" t="str">
        <f>IF(G40="x",(VLOOKUP(E40,AK_Dis_Tab[],2,0)),"" )</f>
        <v/>
      </c>
      <c r="L40" s="4" t="str">
        <f>IF(H40="x",(VLOOKUP(E40,AK_Dis_Tab[],3,0)),"" )</f>
        <v/>
      </c>
      <c r="M40" s="4" t="str">
        <f>IF(I40="x",(VLOOKUP(E40,AK_Dis_Tab[],4,0)),"" )</f>
        <v/>
      </c>
      <c r="N40" s="4" t="str">
        <f>IF(J40="x",(VLOOKUP(E40,AK_Dis_Tab[],5,0)),"" )</f>
        <v/>
      </c>
    </row>
    <row r="41" spans="1:14" s="2" customFormat="1" ht="17.100000000000001" customHeight="1">
      <c r="A41" s="23">
        <v>37</v>
      </c>
      <c r="B41" s="31"/>
      <c r="C41" s="31"/>
      <c r="D41" s="33"/>
      <c r="E41" s="33"/>
      <c r="F41" s="3"/>
      <c r="G41" s="24"/>
      <c r="H41" s="24"/>
      <c r="I41" s="24"/>
      <c r="J41" s="24"/>
      <c r="K41" s="4" t="str">
        <f>IF(G41="x",(VLOOKUP(E41,AK_Dis_Tab[],2,0)),"" )</f>
        <v/>
      </c>
      <c r="L41" s="4" t="str">
        <f>IF(H41="x",(VLOOKUP(E41,AK_Dis_Tab[],3,0)),"" )</f>
        <v/>
      </c>
      <c r="M41" s="4" t="str">
        <f>IF(I41="x",(VLOOKUP(E41,AK_Dis_Tab[],4,0)),"" )</f>
        <v/>
      </c>
      <c r="N41" s="4" t="str">
        <f>IF(J41="x",(VLOOKUP(E41,AK_Dis_Tab[],5,0)),"" )</f>
        <v/>
      </c>
    </row>
    <row r="42" spans="1:14" s="2" customFormat="1" ht="17.100000000000001" customHeight="1">
      <c r="A42" s="23">
        <v>38</v>
      </c>
      <c r="B42" s="31"/>
      <c r="C42" s="31"/>
      <c r="D42" s="33"/>
      <c r="E42" s="33"/>
      <c r="F42" s="3"/>
      <c r="G42" s="24"/>
      <c r="H42" s="24"/>
      <c r="I42" s="24"/>
      <c r="J42" s="24"/>
      <c r="K42" s="4" t="str">
        <f>IF(G42="x",(VLOOKUP(E42,AK_Dis_Tab[],2,0)),"" )</f>
        <v/>
      </c>
      <c r="L42" s="4" t="str">
        <f>IF(H42="x",(VLOOKUP(E42,AK_Dis_Tab[],3,0)),"" )</f>
        <v/>
      </c>
      <c r="M42" s="4" t="str">
        <f>IF(I42="x",(VLOOKUP(E42,AK_Dis_Tab[],4,0)),"" )</f>
        <v/>
      </c>
      <c r="N42" s="4" t="str">
        <f>IF(J42="x",(VLOOKUP(E42,AK_Dis_Tab[],5,0)),"" )</f>
        <v/>
      </c>
    </row>
    <row r="43" spans="1:14" s="2" customFormat="1" ht="17.100000000000001" customHeight="1">
      <c r="A43" s="23">
        <v>39</v>
      </c>
      <c r="B43" s="31"/>
      <c r="C43" s="31"/>
      <c r="D43" s="33"/>
      <c r="E43" s="33"/>
      <c r="F43" s="3"/>
      <c r="G43" s="24"/>
      <c r="H43" s="24"/>
      <c r="I43" s="24"/>
      <c r="J43" s="24"/>
      <c r="K43" s="4" t="str">
        <f>IF(G43="x",(VLOOKUP(E43,AK_Dis_Tab[],2,0)),"" )</f>
        <v/>
      </c>
      <c r="L43" s="4" t="str">
        <f>IF(H43="x",(VLOOKUP(E43,AK_Dis_Tab[],3,0)),"" )</f>
        <v/>
      </c>
      <c r="M43" s="4" t="str">
        <f>IF(I43="x",(VLOOKUP(E43,AK_Dis_Tab[],4,0)),"" )</f>
        <v/>
      </c>
      <c r="N43" s="4" t="str">
        <f>IF(J43="x",(VLOOKUP(E43,AK_Dis_Tab[],5,0)),"" )</f>
        <v/>
      </c>
    </row>
    <row r="44" spans="1:14" s="2" customFormat="1">
      <c r="A44" s="23">
        <v>40</v>
      </c>
      <c r="B44" s="31"/>
      <c r="C44" s="31"/>
      <c r="D44" s="33"/>
      <c r="E44" s="33"/>
      <c r="F44" s="3"/>
      <c r="G44" s="24"/>
      <c r="H44" s="24"/>
      <c r="I44" s="24"/>
      <c r="J44" s="24"/>
      <c r="K44" s="4" t="str">
        <f>IF(G44="x",(VLOOKUP(E44,AK_Dis_Tab[],2,0)),"" )</f>
        <v/>
      </c>
      <c r="L44" s="4" t="str">
        <f>IF(H44="x",(VLOOKUP(E44,AK_Dis_Tab[],3,0)),"" )</f>
        <v/>
      </c>
      <c r="M44" s="4" t="str">
        <f>IF(I44="x",(VLOOKUP(E44,AK_Dis_Tab[],4,0)),"" )</f>
        <v/>
      </c>
      <c r="N44" s="4" t="str">
        <f>IF(J44="x",(VLOOKUP(E44,AK_Dis_Tab[],5,0)),"" )</f>
        <v/>
      </c>
    </row>
    <row r="45" spans="1:14" s="2" customFormat="1">
      <c r="A45" s="23">
        <v>41</v>
      </c>
      <c r="B45" s="31"/>
      <c r="C45" s="31"/>
      <c r="D45" s="33"/>
      <c r="E45" s="33"/>
      <c r="F45" s="3"/>
      <c r="G45" s="24"/>
      <c r="H45" s="24"/>
      <c r="I45" s="24"/>
      <c r="J45" s="24"/>
      <c r="K45" s="4" t="str">
        <f>IF(G45="x",(VLOOKUP(E45,AK_Dis_Tab[],2,0)),"" )</f>
        <v/>
      </c>
      <c r="L45" s="4" t="str">
        <f>IF(H45="x",(VLOOKUP(E45,AK_Dis_Tab[],3,0)),"" )</f>
        <v/>
      </c>
      <c r="M45" s="4" t="str">
        <f>IF(I45="x",(VLOOKUP(E45,AK_Dis_Tab[],4,0)),"" )</f>
        <v/>
      </c>
      <c r="N45" s="4" t="str">
        <f>IF(J45="x",(VLOOKUP(E45,AK_Dis_Tab[],5,0)),"" )</f>
        <v/>
      </c>
    </row>
    <row r="46" spans="1:14" s="2" customFormat="1">
      <c r="A46" s="23">
        <v>42</v>
      </c>
      <c r="B46" s="31"/>
      <c r="C46" s="31"/>
      <c r="D46" s="33"/>
      <c r="E46" s="33"/>
      <c r="F46" s="3"/>
      <c r="G46" s="24"/>
      <c r="H46" s="24"/>
      <c r="I46" s="24"/>
      <c r="J46" s="24"/>
      <c r="K46" s="4" t="str">
        <f>IF(G46="x",(VLOOKUP(E46,AK_Dis_Tab[],2,0)),"" )</f>
        <v/>
      </c>
      <c r="L46" s="4" t="str">
        <f>IF(H46="x",(VLOOKUP(E46,AK_Dis_Tab[],3,0)),"" )</f>
        <v/>
      </c>
      <c r="M46" s="4" t="str">
        <f>IF(I46="x",(VLOOKUP(E46,AK_Dis_Tab[],4,0)),"" )</f>
        <v/>
      </c>
      <c r="N46" s="4" t="str">
        <f>IF(J46="x",(VLOOKUP(E46,AK_Dis_Tab[],5,0)),"" )</f>
        <v/>
      </c>
    </row>
    <row r="47" spans="1:14" s="2" customFormat="1">
      <c r="A47" s="23">
        <v>43</v>
      </c>
      <c r="B47" s="31"/>
      <c r="C47" s="31"/>
      <c r="D47" s="33"/>
      <c r="E47" s="33"/>
      <c r="F47" s="3"/>
      <c r="G47" s="24"/>
      <c r="H47" s="24"/>
      <c r="I47" s="24"/>
      <c r="J47" s="24"/>
      <c r="K47" s="4" t="str">
        <f>IF(G47="x",(VLOOKUP(E47,AK_Dis_Tab[],2,0)),"" )</f>
        <v/>
      </c>
      <c r="L47" s="4" t="str">
        <f>IF(H47="x",(VLOOKUP(E47,AK_Dis_Tab[],3,0)),"" )</f>
        <v/>
      </c>
      <c r="M47" s="4" t="str">
        <f>IF(I47="x",(VLOOKUP(E47,AK_Dis_Tab[],4,0)),"" )</f>
        <v/>
      </c>
      <c r="N47" s="4" t="str">
        <f>IF(J47="x",(VLOOKUP(E47,AK_Dis_Tab[],5,0)),"" )</f>
        <v/>
      </c>
    </row>
    <row r="48" spans="1:14" s="2" customFormat="1">
      <c r="A48" s="23">
        <v>44</v>
      </c>
      <c r="B48" s="31"/>
      <c r="C48" s="31"/>
      <c r="D48" s="33"/>
      <c r="E48" s="33"/>
      <c r="F48" s="3"/>
      <c r="G48" s="24"/>
      <c r="H48" s="24"/>
      <c r="I48" s="24"/>
      <c r="J48" s="24"/>
      <c r="K48" s="4" t="str">
        <f>IF(G48="x",(VLOOKUP(E48,AK_Dis_Tab[],2,0)),"" )</f>
        <v/>
      </c>
      <c r="L48" s="4" t="str">
        <f>IF(H48="x",(VLOOKUP(E48,AK_Dis_Tab[],3,0)),"" )</f>
        <v/>
      </c>
      <c r="M48" s="4" t="str">
        <f>IF(I48="x",(VLOOKUP(E48,AK_Dis_Tab[],4,0)),"" )</f>
        <v/>
      </c>
      <c r="N48" s="4" t="str">
        <f>IF(J48="x",(VLOOKUP(E48,AK_Dis_Tab[],5,0)),"" )</f>
        <v/>
      </c>
    </row>
    <row r="49" spans="1:14" s="2" customFormat="1">
      <c r="A49" s="23">
        <v>45</v>
      </c>
      <c r="B49" s="22"/>
      <c r="C49" s="22"/>
      <c r="D49" s="22"/>
      <c r="E49" s="22"/>
      <c r="F49" s="30"/>
      <c r="G49" s="25"/>
      <c r="H49" s="25"/>
      <c r="I49" s="25"/>
      <c r="J49" s="25"/>
      <c r="K49" s="4" t="str">
        <f>IF(G49="x",(VLOOKUP(E49,AK_Dis_Tab[],2,0)),"" )</f>
        <v/>
      </c>
      <c r="L49" s="4" t="str">
        <f>IF(H49="x",(VLOOKUP(E49,AK_Dis_Tab[],3,0)),"" )</f>
        <v/>
      </c>
      <c r="M49" s="4" t="str">
        <f>IF(I49="x",(VLOOKUP(E49,AK_Dis_Tab[],4,0)),"" )</f>
        <v/>
      </c>
      <c r="N49" s="4" t="str">
        <f>IF(J49="x",(VLOOKUP(E49,AK_Dis_Tab[],5,0)),"" )</f>
        <v/>
      </c>
    </row>
    <row r="50" spans="1:14">
      <c r="A50" s="23">
        <v>46</v>
      </c>
      <c r="B50" s="36"/>
      <c r="C50" s="36"/>
      <c r="D50" s="37"/>
      <c r="E50" s="36"/>
      <c r="F50" s="30"/>
      <c r="G50" s="24"/>
      <c r="H50" s="24"/>
      <c r="I50" s="24"/>
      <c r="J50" s="24"/>
      <c r="K50" s="4" t="str">
        <f>IF(G50="x",(VLOOKUP(E50,AK_Dis_Tab[],2,0)),"" )</f>
        <v/>
      </c>
      <c r="L50" s="4" t="str">
        <f>IF(H50="x",(VLOOKUP(E50,AK_Dis_Tab[],3,0)),"" )</f>
        <v/>
      </c>
      <c r="M50" s="4" t="str">
        <f>IF(I50="x",(VLOOKUP(E50,AK_Dis_Tab[],4,0)),"" )</f>
        <v/>
      </c>
      <c r="N50" s="4" t="str">
        <f>IF(J50="x",(VLOOKUP(E50,AK_Dis_Tab[],5,0)),"" )</f>
        <v/>
      </c>
    </row>
    <row r="51" spans="1:14">
      <c r="A51" s="23">
        <v>47</v>
      </c>
      <c r="B51" s="36"/>
      <c r="C51" s="36"/>
      <c r="D51" s="37"/>
      <c r="E51" s="36"/>
      <c r="F51" s="30"/>
      <c r="G51" s="24"/>
      <c r="H51" s="24"/>
      <c r="I51" s="24"/>
      <c r="J51" s="24"/>
      <c r="K51" s="4" t="str">
        <f>IF(G51="x",(VLOOKUP(E51,AK_Dis_Tab[],2,0)),"" )</f>
        <v/>
      </c>
      <c r="L51" s="4" t="str">
        <f>IF(H51="x",(VLOOKUP(E51,AK_Dis_Tab[],3,0)),"" )</f>
        <v/>
      </c>
      <c r="M51" s="4" t="str">
        <f>IF(I51="x",(VLOOKUP(E51,AK_Dis_Tab[],4,0)),"" )</f>
        <v/>
      </c>
      <c r="N51" s="4" t="str">
        <f>IF(J51="x",(VLOOKUP(E51,AK_Dis_Tab[],5,0)),"" )</f>
        <v/>
      </c>
    </row>
    <row r="52" spans="1:14" s="2" customFormat="1">
      <c r="A52" s="23">
        <v>48</v>
      </c>
      <c r="B52" s="36"/>
      <c r="C52" s="36"/>
      <c r="D52" s="37"/>
      <c r="E52" s="36"/>
      <c r="F52" s="30"/>
      <c r="G52" s="24"/>
      <c r="H52" s="24"/>
      <c r="I52" s="24"/>
      <c r="J52" s="24"/>
      <c r="K52" s="4" t="str">
        <f>IF(G52="x",(VLOOKUP(E52,AK_Dis_Tab[],2,0)),"" )</f>
        <v/>
      </c>
      <c r="L52" s="4" t="str">
        <f>IF(H52="x",(VLOOKUP(E52,AK_Dis_Tab[],3,0)),"" )</f>
        <v/>
      </c>
      <c r="M52" s="4" t="str">
        <f>IF(I52="x",(VLOOKUP(E52,AK_Dis_Tab[],4,0)),"" )</f>
        <v/>
      </c>
      <c r="N52" s="4" t="str">
        <f>IF(J52="x",(VLOOKUP(E52,AK_Dis_Tab[],5,0)),"" )</f>
        <v/>
      </c>
    </row>
    <row r="53" spans="1:14" s="2" customFormat="1">
      <c r="A53" s="23">
        <v>49</v>
      </c>
      <c r="B53" s="36"/>
      <c r="C53" s="36"/>
      <c r="D53" s="37"/>
      <c r="E53" s="36"/>
      <c r="F53" s="30"/>
      <c r="G53" s="24"/>
      <c r="H53" s="24"/>
      <c r="I53" s="24"/>
      <c r="J53" s="24"/>
      <c r="K53" s="4" t="str">
        <f>IF(G53="x",(VLOOKUP(E53,AK_Dis_Tab[],2,0)),"" )</f>
        <v/>
      </c>
      <c r="L53" s="4" t="str">
        <f>IF(H53="x",(VLOOKUP(E53,AK_Dis_Tab[],3,0)),"" )</f>
        <v/>
      </c>
      <c r="M53" s="4" t="str">
        <f>IF(I53="x",(VLOOKUP(E53,AK_Dis_Tab[],4,0)),"" )</f>
        <v/>
      </c>
      <c r="N53" s="4" t="str">
        <f>IF(J53="x",(VLOOKUP(E53,AK_Dis_Tab[],5,0)),"" )</f>
        <v/>
      </c>
    </row>
    <row r="54" spans="1:14" s="2" customFormat="1">
      <c r="A54" s="23">
        <v>50</v>
      </c>
      <c r="B54" s="36"/>
      <c r="C54" s="36"/>
      <c r="D54" s="37"/>
      <c r="E54" s="36"/>
      <c r="F54" s="30"/>
      <c r="G54" s="24"/>
      <c r="H54" s="24"/>
      <c r="I54" s="24"/>
      <c r="J54" s="24"/>
      <c r="K54" s="4" t="str">
        <f>IF(G54="x",(VLOOKUP(E54,AK_Dis_Tab[],2,0)),"" )</f>
        <v/>
      </c>
      <c r="L54" s="4" t="str">
        <f>IF(H54="x",(VLOOKUP(E54,AK_Dis_Tab[],3,0)),"" )</f>
        <v/>
      </c>
      <c r="M54" s="4" t="str">
        <f>IF(I54="x",(VLOOKUP(E54,AK_Dis_Tab[],4,0)),"" )</f>
        <v/>
      </c>
      <c r="N54" s="4" t="str">
        <f>IF(J54="x",(VLOOKUP(E54,AK_Dis_Tab[],5,0)),"" )</f>
        <v/>
      </c>
    </row>
    <row r="55" spans="1:14" s="2" customFormat="1">
      <c r="A55" s="23">
        <v>51</v>
      </c>
      <c r="B55" s="36"/>
      <c r="C55" s="36"/>
      <c r="D55" s="37"/>
      <c r="E55" s="36"/>
      <c r="F55" s="30"/>
      <c r="G55" s="24"/>
      <c r="H55" s="24"/>
      <c r="I55" s="24"/>
      <c r="J55" s="24"/>
      <c r="K55" s="4" t="str">
        <f>IF(G55="x",(VLOOKUP(E55,AK_Dis_Tab[],2,0)),"" )</f>
        <v/>
      </c>
      <c r="L55" s="4" t="str">
        <f>IF(H55="x",(VLOOKUP(E55,AK_Dis_Tab[],3,0)),"" )</f>
        <v/>
      </c>
      <c r="M55" s="4" t="str">
        <f>IF(I55="x",(VLOOKUP(E55,AK_Dis_Tab[],4,0)),"" )</f>
        <v/>
      </c>
      <c r="N55" s="4" t="str">
        <f>IF(J55="x",(VLOOKUP(E55,AK_Dis_Tab[],5,0)),"" )</f>
        <v/>
      </c>
    </row>
    <row r="56" spans="1:14" s="2" customFormat="1">
      <c r="A56" s="23">
        <v>52</v>
      </c>
      <c r="B56" s="36"/>
      <c r="C56" s="36"/>
      <c r="D56" s="37"/>
      <c r="E56" s="36"/>
      <c r="F56" s="30"/>
      <c r="G56" s="24"/>
      <c r="H56" s="24"/>
      <c r="I56" s="24"/>
      <c r="J56" s="24"/>
      <c r="K56" s="4" t="str">
        <f>IF(G56="x",(VLOOKUP(E56,AK_Dis_Tab[],2,0)),"" )</f>
        <v/>
      </c>
      <c r="L56" s="4" t="str">
        <f>IF(H56="x",(VLOOKUP(E56,AK_Dis_Tab[],3,0)),"" )</f>
        <v/>
      </c>
      <c r="M56" s="4" t="str">
        <f>IF(I56="x",(VLOOKUP(E56,AK_Dis_Tab[],4,0)),"" )</f>
        <v/>
      </c>
      <c r="N56" s="4" t="str">
        <f>IF(J56="x",(VLOOKUP(E56,AK_Dis_Tab[],5,0)),"" )</f>
        <v/>
      </c>
    </row>
    <row r="57" spans="1:14" s="2" customFormat="1">
      <c r="A57" s="23">
        <v>53</v>
      </c>
      <c r="B57" s="36"/>
      <c r="C57" s="36"/>
      <c r="D57" s="37"/>
      <c r="E57" s="36"/>
      <c r="F57" s="30"/>
      <c r="G57" s="24"/>
      <c r="H57" s="24"/>
      <c r="I57" s="24"/>
      <c r="J57" s="24"/>
      <c r="K57" s="4" t="str">
        <f>IF(G57="x",(VLOOKUP(E57,AK_Dis_Tab[],2,0)),"" )</f>
        <v/>
      </c>
      <c r="L57" s="4" t="str">
        <f>IF(H57="x",(VLOOKUP(E57,AK_Dis_Tab[],3,0)),"" )</f>
        <v/>
      </c>
      <c r="M57" s="4" t="str">
        <f>IF(I57="x",(VLOOKUP(E57,AK_Dis_Tab[],4,0)),"" )</f>
        <v/>
      </c>
      <c r="N57" s="4" t="str">
        <f>IF(J57="x",(VLOOKUP(E57,AK_Dis_Tab[],5,0)),"" )</f>
        <v/>
      </c>
    </row>
    <row r="58" spans="1:14" s="2" customFormat="1">
      <c r="A58" s="23">
        <v>54</v>
      </c>
      <c r="B58" s="36"/>
      <c r="C58" s="36"/>
      <c r="D58" s="37"/>
      <c r="E58" s="36"/>
      <c r="F58" s="30"/>
      <c r="G58" s="24"/>
      <c r="H58" s="24"/>
      <c r="I58" s="24"/>
      <c r="J58" s="24"/>
      <c r="K58" s="4" t="str">
        <f>IF(G58="x",(VLOOKUP(E58,AK_Dis_Tab[],2,0)),"" )</f>
        <v/>
      </c>
      <c r="L58" s="4" t="str">
        <f>IF(H58="x",(VLOOKUP(E58,AK_Dis_Tab[],3,0)),"" )</f>
        <v/>
      </c>
      <c r="M58" s="4" t="str">
        <f>IF(I58="x",(VLOOKUP(E58,AK_Dis_Tab[],4,0)),"" )</f>
        <v/>
      </c>
      <c r="N58" s="4" t="str">
        <f>IF(J58="x",(VLOOKUP(E58,AK_Dis_Tab[],5,0)),"" )</f>
        <v/>
      </c>
    </row>
    <row r="59" spans="1:14" s="2" customFormat="1">
      <c r="A59" s="23">
        <v>55</v>
      </c>
      <c r="B59" s="36"/>
      <c r="C59" s="36"/>
      <c r="D59" s="37"/>
      <c r="E59" s="36"/>
      <c r="F59" s="30"/>
      <c r="G59" s="24"/>
      <c r="H59" s="24"/>
      <c r="I59" s="24"/>
      <c r="J59" s="24"/>
      <c r="K59" s="4" t="str">
        <f>IF(G59="x",(VLOOKUP(E59,AK_Dis_Tab[],2,0)),"" )</f>
        <v/>
      </c>
      <c r="L59" s="4" t="str">
        <f>IF(H59="x",(VLOOKUP(E59,AK_Dis_Tab[],3,0)),"" )</f>
        <v/>
      </c>
      <c r="M59" s="4" t="str">
        <f>IF(I59="x",(VLOOKUP(E59,AK_Dis_Tab[],4,0)),"" )</f>
        <v/>
      </c>
      <c r="N59" s="4" t="str">
        <f>IF(J59="x",(VLOOKUP(E59,AK_Dis_Tab[],5,0)),"" )</f>
        <v/>
      </c>
    </row>
    <row r="60" spans="1:14" s="2" customFormat="1">
      <c r="A60" s="23">
        <v>56</v>
      </c>
      <c r="B60" s="36"/>
      <c r="C60" s="36"/>
      <c r="D60" s="37"/>
      <c r="E60" s="36"/>
      <c r="F60" s="30"/>
      <c r="G60" s="24"/>
      <c r="H60" s="24"/>
      <c r="I60" s="24"/>
      <c r="J60" s="24"/>
      <c r="K60" s="4" t="str">
        <f>IF(G60="x",(VLOOKUP(E60,AK_Dis_Tab[],2,0)),"" )</f>
        <v/>
      </c>
      <c r="L60" s="4" t="str">
        <f>IF(H60="x",(VLOOKUP(E60,AK_Dis_Tab[],3,0)),"" )</f>
        <v/>
      </c>
      <c r="M60" s="4" t="str">
        <f>IF(I60="x",(VLOOKUP(E60,AK_Dis_Tab[],4,0)),"" )</f>
        <v/>
      </c>
      <c r="N60" s="4" t="str">
        <f>IF(J60="x",(VLOOKUP(E60,AK_Dis_Tab[],5,0)),"" )</f>
        <v/>
      </c>
    </row>
    <row r="61" spans="1:14" s="2" customFormat="1">
      <c r="A61" s="23">
        <v>57</v>
      </c>
      <c r="B61" s="36"/>
      <c r="C61" s="36"/>
      <c r="D61" s="37"/>
      <c r="E61" s="36"/>
      <c r="F61" s="30"/>
      <c r="G61" s="24"/>
      <c r="H61" s="24"/>
      <c r="I61" s="24"/>
      <c r="J61" s="24"/>
      <c r="K61" s="4" t="str">
        <f>IF(G61="x",(VLOOKUP(E61,AK_Dis_Tab[],2,0)),"" )</f>
        <v/>
      </c>
      <c r="L61" s="4" t="str">
        <f>IF(H61="x",(VLOOKUP(E61,AK_Dis_Tab[],3,0)),"" )</f>
        <v/>
      </c>
      <c r="M61" s="4" t="str">
        <f>IF(I61="x",(VLOOKUP(E61,AK_Dis_Tab[],4,0)),"" )</f>
        <v/>
      </c>
      <c r="N61" s="4" t="str">
        <f>IF(J61="x",(VLOOKUP(E61,AK_Dis_Tab[],5,0)),"" )</f>
        <v/>
      </c>
    </row>
    <row r="62" spans="1:14" s="2" customFormat="1">
      <c r="A62" s="23">
        <v>58</v>
      </c>
      <c r="B62" s="36"/>
      <c r="C62" s="36"/>
      <c r="D62" s="37"/>
      <c r="E62" s="36"/>
      <c r="F62" s="30"/>
      <c r="G62" s="24"/>
      <c r="H62" s="24"/>
      <c r="I62" s="24"/>
      <c r="J62" s="24"/>
      <c r="K62" s="4" t="str">
        <f>IF(G62="x",(VLOOKUP(E62,AK_Dis_Tab[],2,0)),"" )</f>
        <v/>
      </c>
      <c r="L62" s="4" t="str">
        <f>IF(H62="x",(VLOOKUP(E62,AK_Dis_Tab[],3,0)),"" )</f>
        <v/>
      </c>
      <c r="M62" s="4" t="str">
        <f>IF(I62="x",(VLOOKUP(E62,AK_Dis_Tab[],4,0)),"" )</f>
        <v/>
      </c>
      <c r="N62" s="4" t="str">
        <f>IF(J62="x",(VLOOKUP(E62,AK_Dis_Tab[],5,0)),"" )</f>
        <v/>
      </c>
    </row>
    <row r="63" spans="1:14" s="2" customFormat="1">
      <c r="A63" s="23">
        <v>59</v>
      </c>
      <c r="B63" s="36"/>
      <c r="C63" s="36"/>
      <c r="D63" s="37"/>
      <c r="E63" s="36"/>
      <c r="F63" s="30"/>
      <c r="G63" s="24"/>
      <c r="H63" s="24"/>
      <c r="I63" s="24"/>
      <c r="J63" s="24"/>
      <c r="K63" s="4" t="str">
        <f>IF(G63="x",(VLOOKUP(E63,AK_Dis_Tab[],2,0)),"" )</f>
        <v/>
      </c>
      <c r="L63" s="4" t="str">
        <f>IF(H63="x",(VLOOKUP(E63,AK_Dis_Tab[],3,0)),"" )</f>
        <v/>
      </c>
      <c r="M63" s="4" t="str">
        <f>IF(I63="x",(VLOOKUP(E63,AK_Dis_Tab[],4,0)),"" )</f>
        <v/>
      </c>
      <c r="N63" s="4" t="str">
        <f>IF(J63="x",(VLOOKUP(E63,AK_Dis_Tab[],5,0)),"" )</f>
        <v/>
      </c>
    </row>
    <row r="64" spans="1:14" s="2" customFormat="1">
      <c r="A64" s="23">
        <v>60</v>
      </c>
      <c r="B64" s="36"/>
      <c r="C64" s="36"/>
      <c r="D64" s="37"/>
      <c r="E64" s="36"/>
      <c r="F64" s="30"/>
      <c r="G64" s="24"/>
      <c r="H64" s="24"/>
      <c r="I64" s="24"/>
      <c r="J64" s="24"/>
      <c r="K64" s="4" t="str">
        <f>IF(G64="x",(VLOOKUP(E64,AK_Dis_Tab[],2,0)),"" )</f>
        <v/>
      </c>
      <c r="L64" s="4" t="str">
        <f>IF(H64="x",(VLOOKUP(E64,AK_Dis_Tab[],3,0)),"" )</f>
        <v/>
      </c>
      <c r="M64" s="4" t="str">
        <f>IF(I64="x",(VLOOKUP(E64,AK_Dis_Tab[],4,0)),"" )</f>
        <v/>
      </c>
      <c r="N64" s="4" t="str">
        <f>IF(J64="x",(VLOOKUP(E64,AK_Dis_Tab[],5,0)),"" )</f>
        <v/>
      </c>
    </row>
    <row r="65" spans="1:14" s="2" customFormat="1">
      <c r="A65" s="23">
        <v>61</v>
      </c>
      <c r="B65" s="36"/>
      <c r="C65" s="36"/>
      <c r="D65" s="37"/>
      <c r="E65" s="36"/>
      <c r="F65" s="30"/>
      <c r="G65" s="24"/>
      <c r="H65" s="24"/>
      <c r="I65" s="24"/>
      <c r="J65" s="24"/>
      <c r="K65" s="4" t="str">
        <f>IF(G65="x",(VLOOKUP(E65,AK_Dis_Tab[],2,0)),"" )</f>
        <v/>
      </c>
      <c r="L65" s="4" t="str">
        <f>IF(H65="x",(VLOOKUP(E65,AK_Dis_Tab[],3,0)),"" )</f>
        <v/>
      </c>
      <c r="M65" s="4" t="str">
        <f>IF(I65="x",(VLOOKUP(E65,AK_Dis_Tab[],4,0)),"" )</f>
        <v/>
      </c>
      <c r="N65" s="4" t="str">
        <f>IF(J65="x",(VLOOKUP(E65,AK_Dis_Tab[],5,0)),"" )</f>
        <v/>
      </c>
    </row>
    <row r="66" spans="1:14" s="2" customFormat="1">
      <c r="A66" s="23">
        <v>62</v>
      </c>
      <c r="B66" s="30"/>
      <c r="C66" s="30"/>
      <c r="D66" s="32"/>
      <c r="E66" s="32"/>
      <c r="F66" s="3"/>
      <c r="G66" s="24"/>
      <c r="H66" s="24"/>
      <c r="I66" s="24"/>
      <c r="J66" s="24"/>
      <c r="K66" s="4" t="str">
        <f>IF(G66="x",(VLOOKUP(E66,AK_Dis_Tab[],2,0)),"" )</f>
        <v/>
      </c>
      <c r="L66" s="4" t="str">
        <f>IF(H66="x",(VLOOKUP(E66,AK_Dis_Tab[],3,0)),"" )</f>
        <v/>
      </c>
      <c r="M66" s="4" t="str">
        <f>IF(I66="x",(VLOOKUP(E66,AK_Dis_Tab[],4,0)),"" )</f>
        <v/>
      </c>
      <c r="N66" s="4" t="str">
        <f>IF(J66="x",(VLOOKUP(E66,AK_Dis_Tab[],5,0)),"" )</f>
        <v/>
      </c>
    </row>
    <row r="67" spans="1:14" s="2" customFormat="1">
      <c r="A67" s="23">
        <v>63</v>
      </c>
      <c r="B67" s="30"/>
      <c r="C67" s="36"/>
      <c r="D67" s="38"/>
      <c r="E67" s="32"/>
      <c r="F67" s="3"/>
      <c r="G67" s="24"/>
      <c r="H67" s="24"/>
      <c r="I67" s="24"/>
      <c r="J67" s="26"/>
      <c r="K67" s="4" t="str">
        <f>IF(G67="x",(VLOOKUP(E67,AK_Dis_Tab[],2,0)),"" )</f>
        <v/>
      </c>
      <c r="L67" s="4" t="str">
        <f>IF(H67="x",(VLOOKUP(E67,AK_Dis_Tab[],3,0)),"" )</f>
        <v/>
      </c>
      <c r="M67" s="4" t="str">
        <f>IF(I67="x",(VLOOKUP(E67,AK_Dis_Tab[],4,0)),"" )</f>
        <v/>
      </c>
      <c r="N67" s="4" t="str">
        <f>IF(J67="x",(VLOOKUP(E67,AK_Dis_Tab[],5,0)),"" )</f>
        <v/>
      </c>
    </row>
    <row r="68" spans="1:14" s="2" customFormat="1">
      <c r="A68" s="23">
        <v>64</v>
      </c>
      <c r="B68" s="30"/>
      <c r="C68" s="36"/>
      <c r="D68" s="38"/>
      <c r="E68" s="32"/>
      <c r="F68" s="3"/>
      <c r="G68" s="24"/>
      <c r="H68" s="24"/>
      <c r="I68" s="24"/>
      <c r="J68" s="26"/>
      <c r="K68" s="4" t="str">
        <f>IF(G68="x",(VLOOKUP(E68,AK_Dis_Tab[],2,0)),"" )</f>
        <v/>
      </c>
      <c r="L68" s="4" t="str">
        <f>IF(H68="x",(VLOOKUP(E68,AK_Dis_Tab[],3,0)),"" )</f>
        <v/>
      </c>
      <c r="M68" s="4" t="str">
        <f>IF(I68="x",(VLOOKUP(E68,AK_Dis_Tab[],4,0)),"" )</f>
        <v/>
      </c>
      <c r="N68" s="4" t="str">
        <f>IF(J68="x",(VLOOKUP(E68,AK_Dis_Tab[],5,0)),"" )</f>
        <v/>
      </c>
    </row>
    <row r="69" spans="1:14" s="2" customFormat="1">
      <c r="A69" s="23">
        <v>65</v>
      </c>
      <c r="B69" s="30"/>
      <c r="C69" s="36"/>
      <c r="D69" s="38"/>
      <c r="E69" s="32"/>
      <c r="F69" s="3"/>
      <c r="G69" s="24"/>
      <c r="H69" s="24"/>
      <c r="I69" s="24"/>
      <c r="J69" s="24"/>
      <c r="K69" s="4" t="str">
        <f>IF(G69="x",(VLOOKUP(E69,AK_Dis_Tab[],2,0)),"" )</f>
        <v/>
      </c>
      <c r="L69" s="4" t="str">
        <f>IF(H69="x",(VLOOKUP(E69,AK_Dis_Tab[],3,0)),"" )</f>
        <v/>
      </c>
      <c r="M69" s="4" t="str">
        <f>IF(I69="x",(VLOOKUP(E69,AK_Dis_Tab[],4,0)),"" )</f>
        <v/>
      </c>
      <c r="N69" s="4" t="str">
        <f>IF(J69="x",(VLOOKUP(E69,AK_Dis_Tab[],5,0)),"" )</f>
        <v/>
      </c>
    </row>
    <row r="70" spans="1:14" s="2" customFormat="1">
      <c r="A70" s="23">
        <v>66</v>
      </c>
      <c r="B70" s="30"/>
      <c r="C70" s="36"/>
      <c r="D70" s="38"/>
      <c r="E70" s="32"/>
      <c r="F70" s="3"/>
      <c r="G70" s="24"/>
      <c r="H70" s="24"/>
      <c r="I70" s="24"/>
      <c r="J70" s="26"/>
      <c r="K70" s="4" t="str">
        <f>IF(G70="x",(VLOOKUP(E70,AK_Dis_Tab[],2,0)),"" )</f>
        <v/>
      </c>
      <c r="L70" s="4" t="str">
        <f>IF(H70="x",(VLOOKUP(E70,AK_Dis_Tab[],3,0)),"" )</f>
        <v/>
      </c>
      <c r="M70" s="4" t="str">
        <f>IF(I70="x",(VLOOKUP(E70,AK_Dis_Tab[],4,0)),"" )</f>
        <v/>
      </c>
      <c r="N70" s="4" t="str">
        <f>IF(J70="x",(VLOOKUP(E70,AK_Dis_Tab[],5,0)),"" )</f>
        <v/>
      </c>
    </row>
    <row r="71" spans="1:14" s="2" customFormat="1">
      <c r="A71" s="23">
        <v>67</v>
      </c>
      <c r="B71" s="39"/>
      <c r="C71" s="36"/>
      <c r="D71" s="38"/>
      <c r="E71" s="32"/>
      <c r="F71" s="3"/>
      <c r="G71" s="24"/>
      <c r="H71" s="24"/>
      <c r="I71" s="24"/>
      <c r="J71" s="26"/>
      <c r="K71" s="4" t="str">
        <f>IF(G71="x",(VLOOKUP(E71,AK_Dis_Tab[],2,0)),"" )</f>
        <v/>
      </c>
      <c r="L71" s="4" t="str">
        <f>IF(H71="x",(VLOOKUP(E71,AK_Dis_Tab[],3,0)),"" )</f>
        <v/>
      </c>
      <c r="M71" s="4" t="str">
        <f>IF(I71="x",(VLOOKUP(E71,AK_Dis_Tab[],4,0)),"" )</f>
        <v/>
      </c>
      <c r="N71" s="4" t="str">
        <f>IF(J71="x",(VLOOKUP(E71,AK_Dis_Tab[],5,0)),"" )</f>
        <v/>
      </c>
    </row>
    <row r="72" spans="1:14" s="2" customFormat="1">
      <c r="A72" s="23">
        <v>68</v>
      </c>
      <c r="B72" s="39"/>
      <c r="C72" s="36"/>
      <c r="D72" s="38"/>
      <c r="E72" s="32"/>
      <c r="F72" s="3"/>
      <c r="G72" s="24"/>
      <c r="H72" s="24"/>
      <c r="I72" s="24"/>
      <c r="J72" s="24"/>
      <c r="K72" s="4" t="str">
        <f>IF(G72="x",(VLOOKUP(E72,AK_Dis_Tab[],2,0)),"" )</f>
        <v/>
      </c>
      <c r="L72" s="4" t="str">
        <f>IF(H72="x",(VLOOKUP(E72,AK_Dis_Tab[],3,0)),"" )</f>
        <v/>
      </c>
      <c r="M72" s="4" t="str">
        <f>IF(I72="x",(VLOOKUP(E72,AK_Dis_Tab[],4,0)),"" )</f>
        <v/>
      </c>
      <c r="N72" s="4" t="str">
        <f>IF(J72="x",(VLOOKUP(E72,AK_Dis_Tab[],5,0)),"" )</f>
        <v/>
      </c>
    </row>
    <row r="73" spans="1:14" s="2" customFormat="1">
      <c r="A73" s="23">
        <v>69</v>
      </c>
      <c r="B73" s="30"/>
      <c r="C73" s="30"/>
      <c r="D73" s="32"/>
      <c r="E73" s="32"/>
      <c r="F73" s="3"/>
      <c r="G73" s="26"/>
      <c r="H73" s="24"/>
      <c r="I73" s="26"/>
      <c r="J73" s="26"/>
      <c r="K73" s="4" t="str">
        <f>IF(G73="x",(VLOOKUP(E73,AK_Dis_Tab[],2,0)),"" )</f>
        <v/>
      </c>
      <c r="L73" s="4" t="str">
        <f>IF(H73="x",(VLOOKUP(E73,AK_Dis_Tab[],3,0)),"" )</f>
        <v/>
      </c>
      <c r="M73" s="4" t="str">
        <f>IF(I73="x",(VLOOKUP(E73,AK_Dis_Tab[],4,0)),"" )</f>
        <v/>
      </c>
      <c r="N73" s="4" t="str">
        <f>IF(J73="x",(VLOOKUP(E73,AK_Dis_Tab[],5,0)),"" )</f>
        <v/>
      </c>
    </row>
    <row r="74" spans="1:14" s="2" customFormat="1">
      <c r="A74" s="23">
        <v>70</v>
      </c>
      <c r="B74" s="30"/>
      <c r="C74" s="30"/>
      <c r="D74" s="32"/>
      <c r="E74" s="32"/>
      <c r="F74" s="3"/>
      <c r="G74" s="24"/>
      <c r="H74" s="24"/>
      <c r="I74" s="24"/>
      <c r="J74" s="24"/>
      <c r="K74" s="4" t="str">
        <f>IF(G74="x",(VLOOKUP(E74,AK_Dis_Tab[],2,0)),"" )</f>
        <v/>
      </c>
      <c r="L74" s="4" t="str">
        <f>IF(H74="x",(VLOOKUP(E74,AK_Dis_Tab[],3,0)),"" )</f>
        <v/>
      </c>
      <c r="M74" s="4" t="str">
        <f>IF(I74="x",(VLOOKUP(E74,AK_Dis_Tab[],4,0)),"" )</f>
        <v/>
      </c>
      <c r="N74" s="4" t="str">
        <f>IF(J74="x",(VLOOKUP(E74,AK_Dis_Tab[],5,0)),"" )</f>
        <v/>
      </c>
    </row>
    <row r="75" spans="1:14" s="2" customFormat="1">
      <c r="A75" s="23">
        <v>71</v>
      </c>
      <c r="B75" s="30"/>
      <c r="C75" s="30"/>
      <c r="D75" s="32"/>
      <c r="E75" s="32"/>
      <c r="F75" s="3"/>
      <c r="G75" s="24"/>
      <c r="H75" s="26"/>
      <c r="I75" s="26"/>
      <c r="J75" s="26"/>
      <c r="K75" s="4" t="str">
        <f>IF(G75="x",(VLOOKUP(E75,AK_Dis_Tab[],2,0)),"" )</f>
        <v/>
      </c>
      <c r="L75" s="4" t="str">
        <f>IF(H75="x",(VLOOKUP(E75,AK_Dis_Tab[],3,0)),"" )</f>
        <v/>
      </c>
      <c r="M75" s="4" t="str">
        <f>IF(I75="x",(VLOOKUP(E75,AK_Dis_Tab[],4,0)),"" )</f>
        <v/>
      </c>
      <c r="N75" s="4" t="str">
        <f>IF(J75="x",(VLOOKUP(E75,AK_Dis_Tab[],5,0)),"" )</f>
        <v/>
      </c>
    </row>
    <row r="76" spans="1:14" s="2" customFormat="1">
      <c r="A76" s="23">
        <v>72</v>
      </c>
      <c r="B76" s="30"/>
      <c r="C76" s="30"/>
      <c r="D76" s="32"/>
      <c r="E76" s="32"/>
      <c r="F76" s="3"/>
      <c r="G76" s="26"/>
      <c r="H76" s="26"/>
      <c r="I76" s="24"/>
      <c r="J76" s="26"/>
      <c r="K76" s="4" t="str">
        <f>IF(G76="x",(VLOOKUP(E76,AK_Dis_Tab[],2,0)),"" )</f>
        <v/>
      </c>
      <c r="L76" s="4" t="str">
        <f>IF(H76="x",(VLOOKUP(E76,AK_Dis_Tab[],3,0)),"" )</f>
        <v/>
      </c>
      <c r="M76" s="4" t="str">
        <f>IF(I76="x",(VLOOKUP(E76,AK_Dis_Tab[],4,0)),"" )</f>
        <v/>
      </c>
      <c r="N76" s="4" t="str">
        <f>IF(J76="x",(VLOOKUP(E76,AK_Dis_Tab[],5,0)),"" )</f>
        <v/>
      </c>
    </row>
    <row r="77" spans="1:14" s="2" customFormat="1">
      <c r="A77" s="23">
        <v>73</v>
      </c>
      <c r="B77" s="30"/>
      <c r="C77" s="30"/>
      <c r="D77" s="32"/>
      <c r="E77" s="32"/>
      <c r="F77" s="3"/>
      <c r="G77" s="24"/>
      <c r="H77" s="24"/>
      <c r="I77" s="24"/>
      <c r="J77" s="24"/>
      <c r="K77" s="4" t="str">
        <f>IF(G77="x",(VLOOKUP(E77,AK_Dis_Tab[],2,0)),"" )</f>
        <v/>
      </c>
      <c r="L77" s="4" t="str">
        <f>IF(H77="x",(VLOOKUP(E77,AK_Dis_Tab[],3,0)),"" )</f>
        <v/>
      </c>
      <c r="M77" s="4" t="str">
        <f>IF(I77="x",(VLOOKUP(E77,AK_Dis_Tab[],4,0)),"" )</f>
        <v/>
      </c>
      <c r="N77" s="4" t="str">
        <f>IF(J77="x",(VLOOKUP(E77,AK_Dis_Tab[],5,0)),"" )</f>
        <v/>
      </c>
    </row>
    <row r="78" spans="1:14" s="2" customFormat="1">
      <c r="A78" s="23">
        <v>74</v>
      </c>
      <c r="B78" s="30"/>
      <c r="C78" s="30"/>
      <c r="D78" s="32"/>
      <c r="E78" s="32"/>
      <c r="F78" s="3"/>
      <c r="G78" s="24"/>
      <c r="H78" s="24"/>
      <c r="I78" s="24"/>
      <c r="J78" s="24"/>
      <c r="K78" s="4" t="str">
        <f>IF(G78="x",(VLOOKUP(E78,AK_Dis_Tab[],2,0)),"" )</f>
        <v/>
      </c>
      <c r="L78" s="4" t="str">
        <f>IF(H78="x",(VLOOKUP(E78,AK_Dis_Tab[],3,0)),"" )</f>
        <v/>
      </c>
      <c r="M78" s="4" t="str">
        <f>IF(I78="x",(VLOOKUP(E78,AK_Dis_Tab[],4,0)),"" )</f>
        <v/>
      </c>
      <c r="N78" s="4" t="str">
        <f>IF(J78="x",(VLOOKUP(E78,AK_Dis_Tab[],5,0)),"" )</f>
        <v/>
      </c>
    </row>
    <row r="79" spans="1:14" s="2" customFormat="1">
      <c r="A79" s="23">
        <v>75</v>
      </c>
      <c r="B79" s="30"/>
      <c r="C79" s="30"/>
      <c r="D79" s="32"/>
      <c r="E79" s="32"/>
      <c r="F79" s="3"/>
      <c r="G79" s="24"/>
      <c r="H79" s="24"/>
      <c r="I79" s="24"/>
      <c r="J79" s="24"/>
      <c r="K79" s="4" t="str">
        <f>IF(G79="x",(VLOOKUP(E79,AK_Dis_Tab[],2,0)),"" )</f>
        <v/>
      </c>
      <c r="L79" s="4" t="str">
        <f>IF(H79="x",(VLOOKUP(E79,AK_Dis_Tab[],3,0)),"" )</f>
        <v/>
      </c>
      <c r="M79" s="4" t="str">
        <f>IF(I79="x",(VLOOKUP(E79,AK_Dis_Tab[],4,0)),"" )</f>
        <v/>
      </c>
      <c r="N79" s="4" t="str">
        <f>IF(J79="x",(VLOOKUP(E79,AK_Dis_Tab[],5,0)),"" )</f>
        <v/>
      </c>
    </row>
    <row r="80" spans="1:14" s="2" customFormat="1">
      <c r="A80" s="23">
        <v>76</v>
      </c>
      <c r="B80" s="30"/>
      <c r="C80" s="30"/>
      <c r="D80" s="32"/>
      <c r="E80" s="32"/>
      <c r="F80" s="3"/>
      <c r="G80" s="24"/>
      <c r="H80" s="24"/>
      <c r="I80" s="24"/>
      <c r="J80" s="24"/>
      <c r="K80" s="4" t="str">
        <f>IF(G80="x",(VLOOKUP(E80,AK_Dis_Tab[],2,0)),"" )</f>
        <v/>
      </c>
      <c r="L80" s="4" t="str">
        <f>IF(H80="x",(VLOOKUP(E80,AK_Dis_Tab[],3,0)),"" )</f>
        <v/>
      </c>
      <c r="M80" s="4" t="str">
        <f>IF(I80="x",(VLOOKUP(E80,AK_Dis_Tab[],4,0)),"" )</f>
        <v/>
      </c>
      <c r="N80" s="4" t="str">
        <f>IF(J80="x",(VLOOKUP(E80,AK_Dis_Tab[],5,0)),"" )</f>
        <v/>
      </c>
    </row>
    <row r="81" spans="1:14" s="2" customFormat="1">
      <c r="A81" s="23">
        <v>77</v>
      </c>
      <c r="B81" s="30"/>
      <c r="C81" s="30"/>
      <c r="D81" s="32"/>
      <c r="E81" s="32"/>
      <c r="F81" s="3"/>
      <c r="G81" s="24"/>
      <c r="H81" s="24"/>
      <c r="I81" s="24"/>
      <c r="J81" s="24"/>
      <c r="K81" s="4" t="str">
        <f>IF(G81="x",(VLOOKUP(E81,AK_Dis_Tab[],2,0)),"" )</f>
        <v/>
      </c>
      <c r="L81" s="4" t="str">
        <f>IF(H81="x",(VLOOKUP(E81,AK_Dis_Tab[],3,0)),"" )</f>
        <v/>
      </c>
      <c r="M81" s="4" t="str">
        <f>IF(I81="x",(VLOOKUP(E81,AK_Dis_Tab[],4,0)),"" )</f>
        <v/>
      </c>
      <c r="N81" s="4" t="str">
        <f>IF(J81="x",(VLOOKUP(E81,AK_Dis_Tab[],5,0)),"" )</f>
        <v/>
      </c>
    </row>
    <row r="82" spans="1:14" s="2" customFormat="1">
      <c r="A82" s="23">
        <v>78</v>
      </c>
      <c r="B82" s="30"/>
      <c r="C82" s="30"/>
      <c r="D82" s="32"/>
      <c r="E82" s="32"/>
      <c r="F82" s="3"/>
      <c r="G82" s="24"/>
      <c r="H82" s="24"/>
      <c r="I82" s="24"/>
      <c r="J82" s="24"/>
      <c r="K82" s="4" t="str">
        <f>IF(G82="x",(VLOOKUP(E82,AK_Dis_Tab[],2,0)),"" )</f>
        <v/>
      </c>
      <c r="L82" s="4" t="str">
        <f>IF(H82="x",(VLOOKUP(E82,AK_Dis_Tab[],3,0)),"" )</f>
        <v/>
      </c>
      <c r="M82" s="4" t="str">
        <f>IF(I82="x",(VLOOKUP(E82,AK_Dis_Tab[],4,0)),"" )</f>
        <v/>
      </c>
      <c r="N82" s="4" t="str">
        <f>IF(J82="x",(VLOOKUP(E82,AK_Dis_Tab[],5,0)),"" )</f>
        <v/>
      </c>
    </row>
    <row r="83" spans="1:14" s="2" customFormat="1">
      <c r="A83" s="23">
        <v>79</v>
      </c>
      <c r="B83" s="30"/>
      <c r="C83" s="30"/>
      <c r="D83" s="32"/>
      <c r="E83" s="32"/>
      <c r="F83" s="3"/>
      <c r="G83" s="24"/>
      <c r="H83" s="24"/>
      <c r="I83" s="24"/>
      <c r="J83" s="24"/>
      <c r="K83" s="4" t="str">
        <f>IF(G83="x",(VLOOKUP(E83,AK_Dis_Tab[],2,0)),"" )</f>
        <v/>
      </c>
      <c r="L83" s="4" t="str">
        <f>IF(H83="x",(VLOOKUP(E83,AK_Dis_Tab[],3,0)),"" )</f>
        <v/>
      </c>
      <c r="M83" s="4" t="str">
        <f>IF(I83="x",(VLOOKUP(E83,AK_Dis_Tab[],4,0)),"" )</f>
        <v/>
      </c>
      <c r="N83" s="4" t="str">
        <f>IF(J83="x",(VLOOKUP(E83,AK_Dis_Tab[],5,0)),"" )</f>
        <v/>
      </c>
    </row>
    <row r="84" spans="1:14" s="2" customFormat="1">
      <c r="A84" s="23">
        <v>80</v>
      </c>
      <c r="B84" s="30"/>
      <c r="C84" s="30"/>
      <c r="D84" s="32"/>
      <c r="E84" s="32"/>
      <c r="F84" s="3"/>
      <c r="G84" s="24"/>
      <c r="H84" s="24"/>
      <c r="I84" s="24"/>
      <c r="J84" s="24"/>
      <c r="K84" s="4" t="str">
        <f>IF(G84="x",(VLOOKUP(E84,AK_Dis_Tab[],2,0)),"" )</f>
        <v/>
      </c>
      <c r="L84" s="4" t="str">
        <f>IF(H84="x",(VLOOKUP(E84,AK_Dis_Tab[],3,0)),"" )</f>
        <v/>
      </c>
      <c r="M84" s="4" t="str">
        <f>IF(I84="x",(VLOOKUP(E84,AK_Dis_Tab[],4,0)),"" )</f>
        <v/>
      </c>
      <c r="N84" s="4" t="str">
        <f>IF(J84="x",(VLOOKUP(E84,AK_Dis_Tab[],5,0)),"" )</f>
        <v/>
      </c>
    </row>
    <row r="85" spans="1:14" s="2" customFormat="1">
      <c r="A85" s="23">
        <v>81</v>
      </c>
      <c r="B85" s="30"/>
      <c r="C85" s="30"/>
      <c r="D85" s="32"/>
      <c r="E85" s="32"/>
      <c r="F85" s="3"/>
      <c r="G85" s="24"/>
      <c r="H85" s="24"/>
      <c r="I85" s="24"/>
      <c r="J85" s="24"/>
      <c r="K85" s="4" t="str">
        <f>IF(G85="x",(VLOOKUP(E85,AK_Dis_Tab[],2,0)),"" )</f>
        <v/>
      </c>
      <c r="L85" s="4" t="str">
        <f>IF(H85="x",(VLOOKUP(E85,AK_Dis_Tab[],3,0)),"" )</f>
        <v/>
      </c>
      <c r="M85" s="4" t="str">
        <f>IF(I85="x",(VLOOKUP(E85,AK_Dis_Tab[],4,0)),"" )</f>
        <v/>
      </c>
      <c r="N85" s="4" t="str">
        <f>IF(J85="x",(VLOOKUP(E85,AK_Dis_Tab[],5,0)),"" )</f>
        <v/>
      </c>
    </row>
    <row r="86" spans="1:14" s="2" customFormat="1">
      <c r="A86" s="23">
        <v>82</v>
      </c>
      <c r="B86" s="30"/>
      <c r="C86" s="30"/>
      <c r="D86" s="22"/>
      <c r="E86" s="22"/>
      <c r="F86" s="3"/>
      <c r="G86" s="24"/>
      <c r="H86" s="24"/>
      <c r="I86" s="24"/>
      <c r="J86" s="24"/>
      <c r="K86" s="4" t="str">
        <f>IF(G86="x",(VLOOKUP(E86,AK_Dis_Tab[],2,0)),"" )</f>
        <v/>
      </c>
      <c r="L86" s="4" t="str">
        <f>IF(H86="x",(VLOOKUP(E86,AK_Dis_Tab[],3,0)),"" )</f>
        <v/>
      </c>
      <c r="M86" s="4" t="str">
        <f>IF(I86="x",(VLOOKUP(E86,AK_Dis_Tab[],4,0)),"" )</f>
        <v/>
      </c>
      <c r="N86" s="4" t="str">
        <f>IF(J86="x",(VLOOKUP(E86,AK_Dis_Tab[],5,0)),"" )</f>
        <v/>
      </c>
    </row>
    <row r="87" spans="1:14" s="2" customFormat="1">
      <c r="A87" s="23">
        <v>83</v>
      </c>
      <c r="B87" s="22"/>
      <c r="C87" s="22"/>
      <c r="D87" s="22"/>
      <c r="E87" s="22"/>
      <c r="F87" s="3"/>
      <c r="G87" s="24"/>
      <c r="H87" s="24"/>
      <c r="I87" s="24"/>
      <c r="J87" s="24"/>
      <c r="K87" s="4" t="str">
        <f>IF(G87="x",(VLOOKUP(E87,AK_Dis_Tab[],2,0)),"" )</f>
        <v/>
      </c>
      <c r="L87" s="4" t="str">
        <f>IF(H87="x",(VLOOKUP(E87,AK_Dis_Tab[],3,0)),"" )</f>
        <v/>
      </c>
      <c r="M87" s="4" t="str">
        <f>IF(I87="x",(VLOOKUP(E87,AK_Dis_Tab[],4,0)),"" )</f>
        <v/>
      </c>
      <c r="N87" s="4" t="str">
        <f>IF(J87="x",(VLOOKUP(E87,AK_Dis_Tab[],5,0)),"" )</f>
        <v/>
      </c>
    </row>
    <row r="88" spans="1:14" s="2" customFormat="1">
      <c r="A88" s="23">
        <v>84</v>
      </c>
      <c r="B88" s="22"/>
      <c r="C88" s="22"/>
      <c r="D88" s="22"/>
      <c r="E88" s="22"/>
      <c r="F88" s="3"/>
      <c r="G88" s="24"/>
      <c r="H88" s="24"/>
      <c r="I88" s="24"/>
      <c r="J88" s="24"/>
      <c r="K88" s="4" t="str">
        <f>IF(G88="x",(VLOOKUP(E88,AK_Dis_Tab[],2,0)),"" )</f>
        <v/>
      </c>
      <c r="L88" s="4" t="str">
        <f>IF(H88="x",(VLOOKUP(E88,AK_Dis_Tab[],3,0)),"" )</f>
        <v/>
      </c>
      <c r="M88" s="4" t="str">
        <f>IF(I88="x",(VLOOKUP(E88,AK_Dis_Tab[],4,0)),"" )</f>
        <v/>
      </c>
      <c r="N88" s="4" t="str">
        <f>IF(J88="x",(VLOOKUP(E88,AK_Dis_Tab[],5,0)),"" )</f>
        <v/>
      </c>
    </row>
    <row r="89" spans="1:14" s="2" customFormat="1">
      <c r="A89" s="23">
        <v>85</v>
      </c>
      <c r="B89" s="22"/>
      <c r="C89" s="22"/>
      <c r="D89" s="22"/>
      <c r="E89" s="22"/>
      <c r="F89" s="3"/>
      <c r="G89" s="24"/>
      <c r="H89" s="24"/>
      <c r="I89" s="24"/>
      <c r="J89" s="24"/>
      <c r="K89" s="4" t="str">
        <f>IF(G89="x",(VLOOKUP(E89,AK_Dis_Tab[],2,0)),"" )</f>
        <v/>
      </c>
      <c r="L89" s="4" t="str">
        <f>IF(H89="x",(VLOOKUP(E89,AK_Dis_Tab[],3,0)),"" )</f>
        <v/>
      </c>
      <c r="M89" s="4" t="str">
        <f>IF(I89="x",(VLOOKUP(E89,AK_Dis_Tab[],4,0)),"" )</f>
        <v/>
      </c>
      <c r="N89" s="4" t="str">
        <f>IF(J89="x",(VLOOKUP(E89,AK_Dis_Tab[],5,0)),"" )</f>
        <v/>
      </c>
    </row>
    <row r="90" spans="1:14" s="2" customFormat="1">
      <c r="A90" s="23">
        <v>86</v>
      </c>
      <c r="B90" s="22"/>
      <c r="C90" s="22"/>
      <c r="D90" s="22"/>
      <c r="E90" s="22"/>
      <c r="F90" s="3"/>
      <c r="G90" s="24"/>
      <c r="H90" s="24"/>
      <c r="I90" s="24"/>
      <c r="J90" s="24"/>
      <c r="K90" s="4" t="str">
        <f>IF(G90="x",(VLOOKUP(E90,AK_Dis_Tab[],2,0)),"" )</f>
        <v/>
      </c>
      <c r="L90" s="4" t="str">
        <f>IF(H90="x",(VLOOKUP(E90,AK_Dis_Tab[],3,0)),"" )</f>
        <v/>
      </c>
      <c r="M90" s="4" t="str">
        <f>IF(I90="x",(VLOOKUP(E90,AK_Dis_Tab[],4,0)),"" )</f>
        <v/>
      </c>
      <c r="N90" s="4" t="str">
        <f>IF(J90="x",(VLOOKUP(E90,AK_Dis_Tab[],5,0)),"" )</f>
        <v/>
      </c>
    </row>
    <row r="91" spans="1:14" s="2" customFormat="1">
      <c r="A91" s="23">
        <v>87</v>
      </c>
      <c r="B91" s="22"/>
      <c r="C91" s="22"/>
      <c r="D91" s="22"/>
      <c r="E91" s="22"/>
      <c r="F91" s="3"/>
      <c r="G91" s="24"/>
      <c r="H91" s="24"/>
      <c r="I91" s="24"/>
      <c r="J91" s="24"/>
      <c r="K91" s="4" t="str">
        <f>IF(G91="x",(VLOOKUP(E91,AK_Dis_Tab[],2,0)),"" )</f>
        <v/>
      </c>
      <c r="L91" s="4" t="str">
        <f>IF(H91="x",(VLOOKUP(E91,AK_Dis_Tab[],3,0)),"" )</f>
        <v/>
      </c>
      <c r="M91" s="4" t="str">
        <f>IF(I91="x",(VLOOKUP(E91,AK_Dis_Tab[],4,0)),"" )</f>
        <v/>
      </c>
      <c r="N91" s="4" t="str">
        <f>IF(J91="x",(VLOOKUP(E91,AK_Dis_Tab[],5,0)),"" )</f>
        <v/>
      </c>
    </row>
    <row r="92" spans="1:14" s="2" customFormat="1">
      <c r="A92" s="23">
        <v>88</v>
      </c>
      <c r="B92" s="22"/>
      <c r="C92" s="22"/>
      <c r="D92" s="22"/>
      <c r="E92" s="22"/>
      <c r="F92" s="3"/>
      <c r="G92" s="24"/>
      <c r="H92" s="24"/>
      <c r="I92" s="24"/>
      <c r="J92" s="24"/>
      <c r="K92" s="4" t="str">
        <f>IF(G92="x",(VLOOKUP(E92,AK_Dis_Tab[],2,0)),"" )</f>
        <v/>
      </c>
      <c r="L92" s="4" t="str">
        <f>IF(H92="x",(VLOOKUP(E92,AK_Dis_Tab[],3,0)),"" )</f>
        <v/>
      </c>
      <c r="M92" s="4" t="str">
        <f>IF(I92="x",(VLOOKUP(E92,AK_Dis_Tab[],4,0)),"" )</f>
        <v/>
      </c>
      <c r="N92" s="4" t="str">
        <f>IF(J92="x",(VLOOKUP(E92,AK_Dis_Tab[],5,0)),"" )</f>
        <v/>
      </c>
    </row>
    <row r="93" spans="1:14" s="2" customFormat="1">
      <c r="A93" s="23">
        <v>89</v>
      </c>
      <c r="B93" s="22"/>
      <c r="C93" s="22"/>
      <c r="D93" s="22"/>
      <c r="E93" s="22"/>
      <c r="F93" s="3"/>
      <c r="G93" s="24"/>
      <c r="H93" s="24"/>
      <c r="I93" s="24"/>
      <c r="J93" s="24"/>
      <c r="K93" s="4" t="str">
        <f>IF(G93="x",(VLOOKUP(E93,AK_Dis_Tab[],2,0)),"" )</f>
        <v/>
      </c>
      <c r="L93" s="4" t="str">
        <f>IF(H93="x",(VLOOKUP(E93,AK_Dis_Tab[],3,0)),"" )</f>
        <v/>
      </c>
      <c r="M93" s="4" t="str">
        <f>IF(I93="x",(VLOOKUP(E93,AK_Dis_Tab[],4,0)),"" )</f>
        <v/>
      </c>
      <c r="N93" s="4" t="str">
        <f>IF(J93="x",(VLOOKUP(E93,AK_Dis_Tab[],5,0)),"" )</f>
        <v/>
      </c>
    </row>
    <row r="94" spans="1:14" s="2" customFormat="1">
      <c r="A94" s="23">
        <v>90</v>
      </c>
      <c r="B94" s="22"/>
      <c r="C94" s="22"/>
      <c r="D94" s="22"/>
      <c r="E94" s="22"/>
      <c r="F94" s="3"/>
      <c r="G94" s="24"/>
      <c r="H94" s="24"/>
      <c r="I94" s="24"/>
      <c r="J94" s="24"/>
      <c r="K94" s="4" t="str">
        <f>IF(G94="x",(VLOOKUP(E94,AK_Dis_Tab[],2,0)),"" )</f>
        <v/>
      </c>
      <c r="L94" s="4" t="str">
        <f>IF(H94="x",(VLOOKUP(E94,AK_Dis_Tab[],3,0)),"" )</f>
        <v/>
      </c>
      <c r="M94" s="4" t="str">
        <f>IF(I94="x",(VLOOKUP(E94,AK_Dis_Tab[],4,0)),"" )</f>
        <v/>
      </c>
      <c r="N94" s="4" t="str">
        <f>IF(J94="x",(VLOOKUP(E94,AK_Dis_Tab[],5,0)),"" )</f>
        <v/>
      </c>
    </row>
    <row r="95" spans="1:14" s="2" customFormat="1">
      <c r="A95" s="23">
        <v>91</v>
      </c>
      <c r="B95" s="22"/>
      <c r="C95" s="22"/>
      <c r="D95" s="22"/>
      <c r="E95" s="22"/>
      <c r="F95" s="3"/>
      <c r="G95" s="24"/>
      <c r="H95" s="24"/>
      <c r="I95" s="24"/>
      <c r="J95" s="24"/>
      <c r="K95" s="4" t="str">
        <f>IF(G95="x",(VLOOKUP(E95,AK_Dis_Tab[],2,0)),"" )</f>
        <v/>
      </c>
      <c r="L95" s="4" t="str">
        <f>IF(H95="x",(VLOOKUP(E95,AK_Dis_Tab[],3,0)),"" )</f>
        <v/>
      </c>
      <c r="M95" s="4" t="str">
        <f>IF(I95="x",(VLOOKUP(E95,AK_Dis_Tab[],4,0)),"" )</f>
        <v/>
      </c>
      <c r="N95" s="4" t="str">
        <f>IF(J95="x",(VLOOKUP(E95,AK_Dis_Tab[],5,0)),"" )</f>
        <v/>
      </c>
    </row>
    <row r="96" spans="1:14" s="2" customFormat="1">
      <c r="A96" s="23">
        <v>92</v>
      </c>
      <c r="B96" s="22"/>
      <c r="C96" s="22"/>
      <c r="D96" s="22"/>
      <c r="E96" s="22"/>
      <c r="F96" s="3"/>
      <c r="G96" s="24"/>
      <c r="H96" s="24"/>
      <c r="I96" s="24"/>
      <c r="J96" s="24"/>
      <c r="K96" s="4" t="str">
        <f>IF(G96="x",(VLOOKUP(E96,AK_Dis_Tab[],2,0)),"" )</f>
        <v/>
      </c>
      <c r="L96" s="4" t="str">
        <f>IF(H96="x",(VLOOKUP(E96,AK_Dis_Tab[],3,0)),"" )</f>
        <v/>
      </c>
      <c r="M96" s="4" t="str">
        <f>IF(I96="x",(VLOOKUP(E96,AK_Dis_Tab[],4,0)),"" )</f>
        <v/>
      </c>
      <c r="N96" s="4" t="str">
        <f>IF(J96="x",(VLOOKUP(E96,AK_Dis_Tab[],5,0)),"" )</f>
        <v/>
      </c>
    </row>
    <row r="97" spans="1:14" s="2" customFormat="1">
      <c r="A97" s="23">
        <v>93</v>
      </c>
      <c r="B97" s="22"/>
      <c r="C97" s="22"/>
      <c r="D97" s="22"/>
      <c r="E97" s="22"/>
      <c r="F97" s="3"/>
      <c r="G97" s="24"/>
      <c r="H97" s="24"/>
      <c r="I97" s="24"/>
      <c r="J97" s="24"/>
      <c r="K97" s="4" t="str">
        <f>IF(G97="x",(VLOOKUP(E97,AK_Dis_Tab[],2,0)),"" )</f>
        <v/>
      </c>
      <c r="L97" s="4" t="str">
        <f>IF(H97="x",(VLOOKUP(E97,AK_Dis_Tab[],3,0)),"" )</f>
        <v/>
      </c>
      <c r="M97" s="4" t="str">
        <f>IF(I97="x",(VLOOKUP(E97,AK_Dis_Tab[],4,0)),"" )</f>
        <v/>
      </c>
      <c r="N97" s="4" t="str">
        <f>IF(J97="x",(VLOOKUP(E97,AK_Dis_Tab[],5,0)),"" )</f>
        <v/>
      </c>
    </row>
    <row r="98" spans="1:14" s="2" customFormat="1">
      <c r="A98" s="23">
        <v>94</v>
      </c>
      <c r="B98" s="22"/>
      <c r="C98" s="22"/>
      <c r="D98" s="22"/>
      <c r="E98" s="22"/>
      <c r="F98" s="3"/>
      <c r="G98" s="24"/>
      <c r="H98" s="24"/>
      <c r="I98" s="24"/>
      <c r="J98" s="24"/>
      <c r="K98" s="4" t="str">
        <f>IF(G98="x",(VLOOKUP(E98,AK_Dis_Tab[],2,0)),"" )</f>
        <v/>
      </c>
      <c r="L98" s="4" t="str">
        <f>IF(H98="x",(VLOOKUP(E98,AK_Dis_Tab[],3,0)),"" )</f>
        <v/>
      </c>
      <c r="M98" s="4" t="str">
        <f>IF(I98="x",(VLOOKUP(E98,AK_Dis_Tab[],4,0)),"" )</f>
        <v/>
      </c>
      <c r="N98" s="4" t="str">
        <f>IF(J98="x",(VLOOKUP(E98,AK_Dis_Tab[],5,0)),"" )</f>
        <v/>
      </c>
    </row>
    <row r="99" spans="1:14" s="2" customFormat="1">
      <c r="A99" s="23">
        <v>95</v>
      </c>
      <c r="B99" s="22"/>
      <c r="C99" s="22"/>
      <c r="D99" s="22"/>
      <c r="E99" s="22"/>
      <c r="F99" s="3"/>
      <c r="G99" s="24"/>
      <c r="H99" s="24"/>
      <c r="I99" s="24"/>
      <c r="J99" s="24"/>
      <c r="K99" s="4" t="str">
        <f>IF(G99="x",(VLOOKUP(E99,AK_Dis_Tab[],2,0)),"" )</f>
        <v/>
      </c>
      <c r="L99" s="4" t="str">
        <f>IF(H99="x",(VLOOKUP(E99,AK_Dis_Tab[],3,0)),"" )</f>
        <v/>
      </c>
      <c r="M99" s="4" t="str">
        <f>IF(I99="x",(VLOOKUP(E99,AK_Dis_Tab[],4,0)),"" )</f>
        <v/>
      </c>
      <c r="N99" s="4" t="str">
        <f>IF(J99="x",(VLOOKUP(E99,AK_Dis_Tab[],5,0)),"" )</f>
        <v/>
      </c>
    </row>
    <row r="100" spans="1:14" s="2" customFormat="1">
      <c r="A100" s="23">
        <v>96</v>
      </c>
      <c r="B100" s="22"/>
      <c r="C100" s="22"/>
      <c r="D100" s="22"/>
      <c r="E100" s="22"/>
      <c r="F100" s="3"/>
      <c r="G100" s="24"/>
      <c r="H100" s="24"/>
      <c r="I100" s="24"/>
      <c r="J100" s="24"/>
      <c r="K100" s="4" t="str">
        <f>IF(G100="x",(VLOOKUP(E100,AK_Dis_Tab[],2,0)),"" )</f>
        <v/>
      </c>
      <c r="L100" s="4" t="str">
        <f>IF(H100="x",(VLOOKUP(E100,AK_Dis_Tab[],3,0)),"" )</f>
        <v/>
      </c>
      <c r="M100" s="4" t="str">
        <f>IF(I100="x",(VLOOKUP(E100,AK_Dis_Tab[],4,0)),"" )</f>
        <v/>
      </c>
      <c r="N100" s="4" t="str">
        <f>IF(J100="x",(VLOOKUP(E100,AK_Dis_Tab[],5,0)),"" )</f>
        <v/>
      </c>
    </row>
    <row r="101" spans="1:14" s="2" customFormat="1">
      <c r="A101" s="23">
        <v>97</v>
      </c>
      <c r="B101" s="22"/>
      <c r="C101" s="22"/>
      <c r="D101" s="22"/>
      <c r="E101" s="22"/>
      <c r="F101" s="3"/>
      <c r="G101" s="24"/>
      <c r="H101" s="24"/>
      <c r="I101" s="24"/>
      <c r="J101" s="24"/>
      <c r="K101" s="4" t="str">
        <f>IF(G101="x",(VLOOKUP(E101,AK_Dis_Tab[],2,0)),"" )</f>
        <v/>
      </c>
      <c r="L101" s="4" t="str">
        <f>IF(H101="x",(VLOOKUP(E101,AK_Dis_Tab[],3,0)),"" )</f>
        <v/>
      </c>
      <c r="M101" s="4" t="str">
        <f>IF(I101="x",(VLOOKUP(E101,AK_Dis_Tab[],4,0)),"" )</f>
        <v/>
      </c>
      <c r="N101" s="4" t="str">
        <f>IF(J101="x",(VLOOKUP(E101,AK_Dis_Tab[],5,0)),"" )</f>
        <v/>
      </c>
    </row>
    <row r="102" spans="1:14" s="2" customFormat="1">
      <c r="A102" s="23">
        <v>98</v>
      </c>
      <c r="B102" s="22"/>
      <c r="C102" s="22"/>
      <c r="D102" s="22"/>
      <c r="E102" s="22"/>
      <c r="F102" s="3"/>
      <c r="G102" s="24"/>
      <c r="H102" s="24"/>
      <c r="I102" s="24"/>
      <c r="J102" s="24"/>
      <c r="K102" s="4" t="str">
        <f>IF(G102="x",(VLOOKUP(E102,AK_Dis_Tab[],2,0)),"" )</f>
        <v/>
      </c>
      <c r="L102" s="4" t="str">
        <f>IF(H102="x",(VLOOKUP(E102,AK_Dis_Tab[],3,0)),"" )</f>
        <v/>
      </c>
      <c r="M102" s="4" t="str">
        <f>IF(I102="x",(VLOOKUP(E102,AK_Dis_Tab[],4,0)),"" )</f>
        <v/>
      </c>
      <c r="N102" s="4" t="str">
        <f>IF(J102="x",(VLOOKUP(E102,AK_Dis_Tab[],5,0)),"" )</f>
        <v/>
      </c>
    </row>
    <row r="103" spans="1:14" s="2" customFormat="1">
      <c r="A103" s="23">
        <v>99</v>
      </c>
      <c r="B103" s="22"/>
      <c r="C103" s="22"/>
      <c r="D103" s="22"/>
      <c r="E103" s="22"/>
      <c r="F103" s="3"/>
      <c r="G103" s="24"/>
      <c r="H103" s="24"/>
      <c r="I103" s="24"/>
      <c r="J103" s="24"/>
      <c r="K103" s="4" t="str">
        <f>IF(G103="x",(VLOOKUP(E103,AK_Dis_Tab[],2,0)),"" )</f>
        <v/>
      </c>
      <c r="L103" s="4" t="str">
        <f>IF(H103="x",(VLOOKUP(E103,AK_Dis_Tab[],3,0)),"" )</f>
        <v/>
      </c>
      <c r="M103" s="4" t="str">
        <f>IF(I103="x",(VLOOKUP(E103,AK_Dis_Tab[],4,0)),"" )</f>
        <v/>
      </c>
      <c r="N103" s="4" t="str">
        <f>IF(J103="x",(VLOOKUP(E103,AK_Dis_Tab[],5,0)),"" )</f>
        <v/>
      </c>
    </row>
    <row r="104" spans="1:14" s="2" customFormat="1">
      <c r="A104" s="23">
        <v>100</v>
      </c>
      <c r="B104" s="22"/>
      <c r="C104" s="22"/>
      <c r="D104" s="22"/>
      <c r="E104" s="22"/>
      <c r="F104" s="3"/>
      <c r="G104" s="24"/>
      <c r="H104" s="24"/>
      <c r="I104" s="24"/>
      <c r="J104" s="24"/>
      <c r="K104" s="4" t="str">
        <f>IF(G104="x",(VLOOKUP(E104,AK_Dis_Tab[],2,0)),"" )</f>
        <v/>
      </c>
      <c r="L104" s="4" t="str">
        <f>IF(H104="x",(VLOOKUP(E104,AK_Dis_Tab[],3,0)),"" )</f>
        <v/>
      </c>
      <c r="M104" s="4" t="str">
        <f>IF(I104="x",(VLOOKUP(E104,AK_Dis_Tab[],4,0)),"" )</f>
        <v/>
      </c>
      <c r="N104" s="4" t="str">
        <f>IF(J104="x",(VLOOKUP(E104,AK_Dis_Tab[],5,0)),"" )</f>
        <v/>
      </c>
    </row>
    <row r="105" spans="1:14" s="2" customFormat="1">
      <c r="A105" s="23">
        <v>101</v>
      </c>
      <c r="B105" s="22"/>
      <c r="C105" s="22"/>
      <c r="D105" s="22"/>
      <c r="E105" s="22"/>
      <c r="F105" s="3"/>
      <c r="G105" s="24"/>
      <c r="H105" s="24"/>
      <c r="I105" s="24"/>
      <c r="J105" s="24"/>
      <c r="K105" s="4" t="str">
        <f>IF(G105="x",(VLOOKUP(E105,AK_Dis_Tab[],2,0)),"" )</f>
        <v/>
      </c>
      <c r="L105" s="4" t="str">
        <f>IF(H105="x",(VLOOKUP(E105,AK_Dis_Tab[],3,0)),"" )</f>
        <v/>
      </c>
      <c r="M105" s="4" t="str">
        <f>IF(I105="x",(VLOOKUP(E105,AK_Dis_Tab[],4,0)),"" )</f>
        <v/>
      </c>
      <c r="N105" s="4" t="str">
        <f>IF(J105="x",(VLOOKUP(E105,AK_Dis_Tab[],5,0)),"" )</f>
        <v/>
      </c>
    </row>
    <row r="106" spans="1:14">
      <c r="A106" s="23">
        <v>102</v>
      </c>
      <c r="B106" s="22"/>
      <c r="C106" s="22"/>
      <c r="D106" s="22"/>
      <c r="E106" s="22"/>
      <c r="F106" s="3"/>
      <c r="G106" s="24"/>
      <c r="H106" s="24"/>
      <c r="I106" s="24"/>
      <c r="J106" s="24"/>
      <c r="K106" s="4" t="str">
        <f>IF(G106="x",(VLOOKUP(E106,AK_Dis_Tab[],2,0)),"" )</f>
        <v/>
      </c>
      <c r="L106" s="4" t="str">
        <f>IF(H106="x",(VLOOKUP(E106,AK_Dis_Tab[],3,0)),"" )</f>
        <v/>
      </c>
      <c r="M106" s="4" t="str">
        <f>IF(I106="x",(VLOOKUP(E106,AK_Dis_Tab[],4,0)),"" )</f>
        <v/>
      </c>
      <c r="N106" s="4" t="str">
        <f>IF(J106="x",(VLOOKUP(E106,AK_Dis_Tab[],5,0)),"" )</f>
        <v/>
      </c>
    </row>
    <row r="107" spans="1:14">
      <c r="A107" s="23">
        <v>103</v>
      </c>
      <c r="B107" s="22"/>
      <c r="C107" s="22"/>
      <c r="D107" s="22"/>
      <c r="E107" s="22"/>
      <c r="F107" s="3"/>
      <c r="G107" s="24"/>
      <c r="H107" s="24"/>
      <c r="I107" s="24"/>
      <c r="J107" s="24"/>
      <c r="K107" s="4" t="str">
        <f>IF(G107="x",(VLOOKUP(E107,AK_Dis_Tab[],2,0)),"" )</f>
        <v/>
      </c>
      <c r="L107" s="4" t="str">
        <f>IF(H107="x",(VLOOKUP(E107,AK_Dis_Tab[],3,0)),"" )</f>
        <v/>
      </c>
      <c r="M107" s="4" t="str">
        <f>IF(I107="x",(VLOOKUP(E107,AK_Dis_Tab[],4,0)),"" )</f>
        <v/>
      </c>
      <c r="N107" s="4" t="str">
        <f>IF(J107="x",(VLOOKUP(E107,AK_Dis_Tab[],5,0)),"" )</f>
        <v/>
      </c>
    </row>
    <row r="108" spans="1:14">
      <c r="A108" s="23">
        <v>104</v>
      </c>
      <c r="B108" s="22"/>
      <c r="C108" s="22"/>
      <c r="D108" s="22"/>
      <c r="E108" s="22"/>
      <c r="F108" s="3"/>
      <c r="G108" s="24"/>
      <c r="H108" s="24"/>
      <c r="I108" s="24"/>
      <c r="J108" s="24"/>
      <c r="K108" s="4" t="str">
        <f>IF(G108="x",(VLOOKUP(E108,AK_Dis_Tab[],2,0)),"" )</f>
        <v/>
      </c>
      <c r="L108" s="4" t="str">
        <f>IF(H108="x",(VLOOKUP(E108,AK_Dis_Tab[],3,0)),"" )</f>
        <v/>
      </c>
      <c r="M108" s="4" t="str">
        <f>IF(I108="x",(VLOOKUP(E108,AK_Dis_Tab[],4,0)),"" )</f>
        <v/>
      </c>
      <c r="N108" s="4" t="str">
        <f>IF(J108="x",(VLOOKUP(E108,AK_Dis_Tab[],5,0)),"" )</f>
        <v/>
      </c>
    </row>
    <row r="109" spans="1:14">
      <c r="A109" s="23">
        <v>105</v>
      </c>
      <c r="B109" s="22"/>
      <c r="C109" s="22"/>
      <c r="D109" s="22"/>
      <c r="E109" s="22"/>
      <c r="F109" s="3"/>
      <c r="G109" s="24"/>
      <c r="H109" s="24"/>
      <c r="I109" s="24"/>
      <c r="J109" s="24"/>
      <c r="K109" s="4" t="str">
        <f>IF(G109="x",(VLOOKUP(E109,AK_Dis_Tab[],2,0)),"" )</f>
        <v/>
      </c>
      <c r="L109" s="4" t="str">
        <f>IF(H109="x",(VLOOKUP(E109,AK_Dis_Tab[],3,0)),"" )</f>
        <v/>
      </c>
      <c r="M109" s="4" t="str">
        <f>IF(I109="x",(VLOOKUP(E109,AK_Dis_Tab[],4,0)),"" )</f>
        <v/>
      </c>
      <c r="N109" s="4" t="str">
        <f>IF(J109="x",(VLOOKUP(E109,AK_Dis_Tab[],5,0)),"" )</f>
        <v/>
      </c>
    </row>
    <row r="110" spans="1:14">
      <c r="A110" s="23">
        <v>106</v>
      </c>
      <c r="B110" s="22"/>
      <c r="C110" s="22"/>
      <c r="D110" s="22"/>
      <c r="E110" s="22"/>
      <c r="F110" s="3"/>
      <c r="G110" s="24"/>
      <c r="H110" s="24"/>
      <c r="I110" s="24"/>
      <c r="J110" s="24"/>
      <c r="K110" s="4" t="str">
        <f>IF(G110="x",(VLOOKUP(E110,AK_Dis_Tab[],2,0)),"" )</f>
        <v/>
      </c>
      <c r="L110" s="4" t="str">
        <f>IF(H110="x",(VLOOKUP(E110,AK_Dis_Tab[],3,0)),"" )</f>
        <v/>
      </c>
      <c r="M110" s="4" t="str">
        <f>IF(I110="x",(VLOOKUP(E110,AK_Dis_Tab[],4,0)),"" )</f>
        <v/>
      </c>
      <c r="N110" s="4" t="str">
        <f>IF(J110="x",(VLOOKUP(E110,AK_Dis_Tab[],5,0)),"" )</f>
        <v/>
      </c>
    </row>
    <row r="111" spans="1:14">
      <c r="A111" s="23">
        <v>107</v>
      </c>
      <c r="B111" s="22"/>
      <c r="C111" s="22"/>
      <c r="D111" s="22"/>
      <c r="E111" s="22"/>
      <c r="F111" s="3"/>
      <c r="G111" s="24"/>
      <c r="H111" s="24"/>
      <c r="I111" s="24"/>
      <c r="J111" s="24"/>
      <c r="K111" s="4" t="str">
        <f>IF(G111="x",(VLOOKUP(E111,AK_Dis_Tab[],2,0)),"" )</f>
        <v/>
      </c>
      <c r="L111" s="4" t="str">
        <f>IF(H111="x",(VLOOKUP(E111,AK_Dis_Tab[],3,0)),"" )</f>
        <v/>
      </c>
      <c r="M111" s="4" t="str">
        <f>IF(I111="x",(VLOOKUP(E111,AK_Dis_Tab[],4,0)),"" )</f>
        <v/>
      </c>
      <c r="N111" s="4" t="str">
        <f>IF(J111="x",(VLOOKUP(E111,AK_Dis_Tab[],5,0)),"" )</f>
        <v/>
      </c>
    </row>
    <row r="112" spans="1:14">
      <c r="A112" s="23">
        <v>108</v>
      </c>
      <c r="B112" s="22"/>
      <c r="C112" s="22"/>
      <c r="D112" s="22"/>
      <c r="E112" s="22"/>
      <c r="F112" s="3"/>
      <c r="G112" s="24"/>
      <c r="H112" s="24"/>
      <c r="I112" s="24"/>
      <c r="J112" s="24"/>
      <c r="K112" s="4" t="str">
        <f>IF(G112="x",(VLOOKUP(E112,AK_Dis_Tab[],2,0)),"" )</f>
        <v/>
      </c>
      <c r="L112" s="4" t="str">
        <f>IF(H112="x",(VLOOKUP(E112,AK_Dis_Tab[],3,0)),"" )</f>
        <v/>
      </c>
      <c r="M112" s="4" t="str">
        <f>IF(I112="x",(VLOOKUP(E112,AK_Dis_Tab[],4,0)),"" )</f>
        <v/>
      </c>
      <c r="N112" s="4" t="str">
        <f>IF(J112="x",(VLOOKUP(E112,AK_Dis_Tab[],5,0)),"" )</f>
        <v/>
      </c>
    </row>
    <row r="113" spans="1:14">
      <c r="A113" s="23">
        <v>109</v>
      </c>
      <c r="B113" s="22"/>
      <c r="C113" s="22"/>
      <c r="D113" s="22"/>
      <c r="E113" s="22"/>
      <c r="F113" s="3"/>
      <c r="G113" s="24"/>
      <c r="H113" s="24"/>
      <c r="I113" s="24"/>
      <c r="J113" s="24"/>
      <c r="K113" s="4" t="str">
        <f>IF(G113="x",(VLOOKUP(E113,AK_Dis_Tab[],2,0)),"" )</f>
        <v/>
      </c>
      <c r="L113" s="4" t="str">
        <f>IF(H113="x",(VLOOKUP(E113,AK_Dis_Tab[],3,0)),"" )</f>
        <v/>
      </c>
      <c r="M113" s="4" t="str">
        <f>IF(I113="x",(VLOOKUP(E113,AK_Dis_Tab[],4,0)),"" )</f>
        <v/>
      </c>
      <c r="N113" s="4" t="str">
        <f>IF(J113="x",(VLOOKUP(E113,AK_Dis_Tab[],5,0)),"" )</f>
        <v/>
      </c>
    </row>
    <row r="114" spans="1:14">
      <c r="A114" s="23">
        <v>110</v>
      </c>
      <c r="B114" s="22"/>
      <c r="C114" s="22"/>
      <c r="D114" s="22"/>
      <c r="E114" s="22"/>
      <c r="F114" s="3"/>
      <c r="G114" s="24"/>
      <c r="H114" s="24"/>
      <c r="I114" s="24"/>
      <c r="J114" s="24"/>
      <c r="K114" s="4" t="str">
        <f>IF(G114="x",(VLOOKUP(E114,AK_Dis_Tab[],2,0)),"" )</f>
        <v/>
      </c>
      <c r="L114" s="4" t="str">
        <f>IF(H114="x",(VLOOKUP(E114,AK_Dis_Tab[],3,0)),"" )</f>
        <v/>
      </c>
      <c r="M114" s="4" t="str">
        <f>IF(I114="x",(VLOOKUP(E114,AK_Dis_Tab[],4,0)),"" )</f>
        <v/>
      </c>
      <c r="N114" s="4" t="str">
        <f>IF(J114="x",(VLOOKUP(E114,AK_Dis_Tab[],5,0)),"" )</f>
        <v/>
      </c>
    </row>
    <row r="115" spans="1:14">
      <c r="A115" s="23">
        <v>111</v>
      </c>
      <c r="B115" s="22"/>
      <c r="C115" s="22"/>
      <c r="D115" s="22"/>
      <c r="E115" s="22"/>
      <c r="F115" s="3"/>
      <c r="G115" s="24"/>
      <c r="H115" s="24"/>
      <c r="I115" s="24"/>
      <c r="J115" s="24"/>
      <c r="K115" s="4" t="str">
        <f>IF(G115="x",(VLOOKUP(E115,AK_Dis_Tab[],2,0)),"" )</f>
        <v/>
      </c>
      <c r="L115" s="4" t="str">
        <f>IF(H115="x",(VLOOKUP(E115,AK_Dis_Tab[],3,0)),"" )</f>
        <v/>
      </c>
      <c r="M115" s="4" t="str">
        <f>IF(I115="x",(VLOOKUP(E115,AK_Dis_Tab[],4,0)),"" )</f>
        <v/>
      </c>
      <c r="N115" s="4" t="str">
        <f>IF(J115="x",(VLOOKUP(E115,AK_Dis_Tab[],5,0)),"" )</f>
        <v/>
      </c>
    </row>
    <row r="116" spans="1:14">
      <c r="A116" s="23">
        <v>112</v>
      </c>
      <c r="B116" s="22"/>
      <c r="C116" s="22"/>
      <c r="D116" s="22"/>
      <c r="E116" s="22"/>
      <c r="F116" s="3"/>
      <c r="G116" s="24"/>
      <c r="H116" s="24"/>
      <c r="I116" s="24"/>
      <c r="J116" s="24"/>
      <c r="K116" s="4" t="str">
        <f>IF(G116="x",(VLOOKUP(E116,AK_Dis_Tab[],2,0)),"" )</f>
        <v/>
      </c>
      <c r="L116" s="4" t="str">
        <f>IF(H116="x",(VLOOKUP(E116,AK_Dis_Tab[],3,0)),"" )</f>
        <v/>
      </c>
      <c r="M116" s="4" t="str">
        <f>IF(I116="x",(VLOOKUP(E116,AK_Dis_Tab[],4,0)),"" )</f>
        <v/>
      </c>
      <c r="N116" s="4" t="str">
        <f>IF(J116="x",(VLOOKUP(E116,AK_Dis_Tab[],5,0)),"" )</f>
        <v/>
      </c>
    </row>
    <row r="117" spans="1:14">
      <c r="A117" s="23">
        <v>113</v>
      </c>
      <c r="B117" s="22"/>
      <c r="C117" s="22"/>
      <c r="D117" s="22"/>
      <c r="E117" s="22"/>
      <c r="F117" s="3"/>
      <c r="G117" s="24"/>
      <c r="H117" s="24"/>
      <c r="I117" s="24"/>
      <c r="J117" s="24"/>
      <c r="K117" s="4" t="str">
        <f>IF(G117="x",(VLOOKUP(E117,AK_Dis_Tab[],2,0)),"" )</f>
        <v/>
      </c>
      <c r="L117" s="4" t="str">
        <f>IF(H117="x",(VLOOKUP(E117,AK_Dis_Tab[],3,0)),"" )</f>
        <v/>
      </c>
      <c r="M117" s="4" t="str">
        <f>IF(I117="x",(VLOOKUP(E117,AK_Dis_Tab[],4,0)),"" )</f>
        <v/>
      </c>
      <c r="N117" s="4" t="str">
        <f>IF(J117="x",(VLOOKUP(E117,AK_Dis_Tab[],5,0)),"" )</f>
        <v/>
      </c>
    </row>
    <row r="118" spans="1:14">
      <c r="A118" s="23">
        <v>114</v>
      </c>
      <c r="B118" s="22"/>
      <c r="C118" s="22"/>
      <c r="D118" s="22"/>
      <c r="E118" s="22"/>
      <c r="F118" s="3"/>
      <c r="G118" s="24"/>
      <c r="H118" s="24"/>
      <c r="I118" s="24"/>
      <c r="J118" s="24"/>
      <c r="K118" s="4" t="str">
        <f>IF(G118="x",(VLOOKUP(E118,AK_Dis_Tab[],2,0)),"" )</f>
        <v/>
      </c>
      <c r="L118" s="4" t="str">
        <f>IF(H118="x",(VLOOKUP(E118,AK_Dis_Tab[],3,0)),"" )</f>
        <v/>
      </c>
      <c r="M118" s="4" t="str">
        <f>IF(I118="x",(VLOOKUP(E118,AK_Dis_Tab[],4,0)),"" )</f>
        <v/>
      </c>
      <c r="N118" s="4" t="str">
        <f>IF(J118="x",(VLOOKUP(E118,AK_Dis_Tab[],5,0)),"" )</f>
        <v/>
      </c>
    </row>
    <row r="119" spans="1:14">
      <c r="A119" s="23">
        <v>115</v>
      </c>
      <c r="B119" s="22"/>
      <c r="C119" s="22"/>
      <c r="D119" s="22"/>
      <c r="E119" s="22"/>
      <c r="F119" s="3"/>
      <c r="G119" s="24"/>
      <c r="H119" s="24"/>
      <c r="I119" s="24"/>
      <c r="J119" s="24"/>
      <c r="K119" s="4" t="str">
        <f>IF(G119="x",(VLOOKUP(E119,AK_Dis_Tab[],2,0)),"" )</f>
        <v/>
      </c>
      <c r="L119" s="4" t="str">
        <f>IF(H119="x",(VLOOKUP(E119,AK_Dis_Tab[],3,0)),"" )</f>
        <v/>
      </c>
      <c r="M119" s="4" t="str">
        <f>IF(I119="x",(VLOOKUP(E119,AK_Dis_Tab[],4,0)),"" )</f>
        <v/>
      </c>
      <c r="N119" s="4" t="str">
        <f>IF(J119="x",(VLOOKUP(E119,AK_Dis_Tab[],5,0)),"" )</f>
        <v/>
      </c>
    </row>
    <row r="120" spans="1:14">
      <c r="A120" s="23">
        <v>116</v>
      </c>
      <c r="B120" s="22"/>
      <c r="C120" s="22"/>
      <c r="D120" s="22"/>
      <c r="E120" s="22"/>
      <c r="F120" s="30"/>
      <c r="G120" s="24"/>
      <c r="H120" s="24"/>
      <c r="I120" s="24"/>
      <c r="J120" s="24"/>
      <c r="K120" s="4" t="str">
        <f>IF(G120="x",(VLOOKUP(E120,AK_Dis_Tab[],2,0)),"" )</f>
        <v/>
      </c>
      <c r="L120" s="4" t="str">
        <f>IF(H120="x",(VLOOKUP(E120,AK_Dis_Tab[],3,0)),"" )</f>
        <v/>
      </c>
      <c r="M120" s="4" t="str">
        <f>IF(I120="x",(VLOOKUP(E120,AK_Dis_Tab[],4,0)),"" )</f>
        <v/>
      </c>
      <c r="N120" s="4" t="str">
        <f>IF(J120="x",(VLOOKUP(E120,AK_Dis_Tab[],5,0)),"" )</f>
        <v/>
      </c>
    </row>
    <row r="121" spans="1:14">
      <c r="A121" s="23">
        <v>117</v>
      </c>
      <c r="B121" s="22"/>
      <c r="C121" s="22"/>
      <c r="D121" s="22"/>
      <c r="E121" s="22"/>
      <c r="F121" s="3"/>
      <c r="G121" s="25"/>
      <c r="H121" s="25"/>
      <c r="I121" s="25"/>
      <c r="J121" s="25"/>
      <c r="K121" s="4" t="str">
        <f>IF(G121="x",(VLOOKUP(E121,AK_Dis_Tab[],2,0)),"" )</f>
        <v/>
      </c>
      <c r="L121" s="4" t="str">
        <f>IF(H121="x",(VLOOKUP(E121,AK_Dis_Tab[],3,0)),"" )</f>
        <v/>
      </c>
      <c r="M121" s="4" t="str">
        <f>IF(I121="x",(VLOOKUP(E121,AK_Dis_Tab[],4,0)),"" )</f>
        <v/>
      </c>
      <c r="N121" s="4" t="str">
        <f>IF(J121="x",(VLOOKUP(E121,AK_Dis_Tab[],5,0)),"" )</f>
        <v/>
      </c>
    </row>
    <row r="122" spans="1:14">
      <c r="A122" s="23">
        <v>118</v>
      </c>
      <c r="B122" s="22"/>
      <c r="C122" s="22"/>
      <c r="D122" s="22"/>
      <c r="E122" s="22"/>
      <c r="F122" s="3"/>
      <c r="G122" s="25"/>
      <c r="H122" s="25"/>
      <c r="I122" s="25"/>
      <c r="J122" s="25"/>
      <c r="K122" s="4" t="str">
        <f>IF(G122="x",(VLOOKUP(E122,AK_Dis_Tab[],2,0)),"" )</f>
        <v/>
      </c>
      <c r="L122" s="4" t="str">
        <f>IF(H122="x",(VLOOKUP(E122,AK_Dis_Tab[],3,0)),"" )</f>
        <v/>
      </c>
      <c r="M122" s="4" t="str">
        <f>IF(I122="x",(VLOOKUP(E122,AK_Dis_Tab[],4,0)),"" )</f>
        <v/>
      </c>
      <c r="N122" s="4" t="str">
        <f>IF(J122="x",(VLOOKUP(E122,AK_Dis_Tab[],5,0)),"" )</f>
        <v/>
      </c>
    </row>
    <row r="123" spans="1:14">
      <c r="A123" s="23">
        <v>119</v>
      </c>
      <c r="B123" s="22"/>
      <c r="C123" s="22"/>
      <c r="D123" s="22"/>
      <c r="E123" s="22"/>
      <c r="F123" s="3"/>
      <c r="G123" s="25"/>
      <c r="H123" s="25"/>
      <c r="I123" s="25"/>
      <c r="J123" s="25"/>
      <c r="K123" s="4" t="str">
        <f>IF(G123="x",(VLOOKUP(E123,AK_Dis_Tab[],2,0)),"" )</f>
        <v/>
      </c>
      <c r="L123" s="4" t="str">
        <f>IF(H123="x",(VLOOKUP(E123,AK_Dis_Tab[],3,0)),"" )</f>
        <v/>
      </c>
      <c r="M123" s="4" t="str">
        <f>IF(I123="x",(VLOOKUP(E123,AK_Dis_Tab[],4,0)),"" )</f>
        <v/>
      </c>
      <c r="N123" s="4" t="str">
        <f>IF(J123="x",(VLOOKUP(E123,AK_Dis_Tab[],5,0)),"" )</f>
        <v/>
      </c>
    </row>
    <row r="124" spans="1:14">
      <c r="A124" s="23">
        <v>120</v>
      </c>
      <c r="B124" s="22"/>
      <c r="C124" s="22"/>
      <c r="D124" s="22"/>
      <c r="E124" s="22"/>
      <c r="F124" s="3"/>
      <c r="G124" s="25"/>
      <c r="H124" s="25"/>
      <c r="I124" s="25"/>
      <c r="J124" s="25"/>
      <c r="K124" s="4" t="str">
        <f>IF(G124="x",(VLOOKUP(E124,AK_Dis_Tab[],2,0)),"" )</f>
        <v/>
      </c>
      <c r="L124" s="4" t="str">
        <f>IF(H124="x",(VLOOKUP(E124,AK_Dis_Tab[],3,0)),"" )</f>
        <v/>
      </c>
      <c r="M124" s="4" t="str">
        <f>IF(I124="x",(VLOOKUP(E124,AK_Dis_Tab[],4,0)),"" )</f>
        <v/>
      </c>
      <c r="N124" s="4" t="str">
        <f>IF(J124="x",(VLOOKUP(E124,AK_Dis_Tab[],5,0)),"" )</f>
        <v/>
      </c>
    </row>
    <row r="125" spans="1:14">
      <c r="A125" s="23">
        <v>121</v>
      </c>
      <c r="B125" s="22"/>
      <c r="C125" s="22"/>
      <c r="D125" s="22"/>
      <c r="E125" s="22"/>
      <c r="F125" s="3"/>
      <c r="G125" s="25"/>
      <c r="H125" s="25"/>
      <c r="I125" s="25"/>
      <c r="J125" s="25"/>
      <c r="K125" s="4" t="str">
        <f>IF(G125="x",(VLOOKUP(E125,AK_Dis_Tab[],2,0)),"" )</f>
        <v/>
      </c>
      <c r="L125" s="4" t="str">
        <f>IF(H125="x",(VLOOKUP(E125,AK_Dis_Tab[],3,0)),"" )</f>
        <v/>
      </c>
      <c r="M125" s="4" t="str">
        <f>IF(I125="x",(VLOOKUP(E125,AK_Dis_Tab[],4,0)),"" )</f>
        <v/>
      </c>
      <c r="N125" s="4" t="str">
        <f>IF(J125="x",(VLOOKUP(E125,AK_Dis_Tab[],5,0)),"" )</f>
        <v/>
      </c>
    </row>
    <row r="126" spans="1:14">
      <c r="A126" s="23">
        <v>122</v>
      </c>
      <c r="B126" s="22"/>
      <c r="C126" s="22"/>
      <c r="D126" s="22"/>
      <c r="E126" s="22"/>
      <c r="F126" s="3"/>
      <c r="G126" s="25"/>
      <c r="H126" s="25"/>
      <c r="I126" s="25"/>
      <c r="J126" s="25"/>
      <c r="K126" s="4" t="str">
        <f>IF(G126="x",(VLOOKUP(E126,AK_Dis_Tab[],2,0)),"" )</f>
        <v/>
      </c>
      <c r="L126" s="4" t="str">
        <f>IF(H126="x",(VLOOKUP(E126,AK_Dis_Tab[],3,0)),"" )</f>
        <v/>
      </c>
      <c r="M126" s="4" t="str">
        <f>IF(I126="x",(VLOOKUP(E126,AK_Dis_Tab[],4,0)),"" )</f>
        <v/>
      </c>
      <c r="N126" s="4" t="str">
        <f>IF(J126="x",(VLOOKUP(E126,AK_Dis_Tab[],5,0)),"" )</f>
        <v/>
      </c>
    </row>
  </sheetData>
  <sortState xmlns:xlrd2="http://schemas.microsoft.com/office/spreadsheetml/2017/richdata2" ref="B5:J105">
    <sortCondition ref="E5:E105"/>
    <sortCondition ref="B5:B105"/>
  </sortState>
  <mergeCells count="2">
    <mergeCell ref="K4:N4"/>
    <mergeCell ref="B1:H2"/>
  </mergeCells>
  <conditionalFormatting sqref="E3:E1048576">
    <cfRule type="containsText" dxfId="8" priority="1" operator="containsText" text="W">
      <formula>NOT(ISERROR(SEARCH("W",E3)))</formula>
    </cfRule>
  </conditionalFormatting>
  <pageMargins left="0.25" right="0.25" top="0.75" bottom="0.75" header="0.3" footer="0.3"/>
  <pageSetup paperSize="9" orientation="landscape" r:id="rId1"/>
  <headerFooter>
    <oddHeader>&amp;L&amp;D / &amp;T&amp;CVerein sortiert&amp;RSeite &amp;P /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561F-43B2-43A1-B196-41AECED21AE2}">
  <dimension ref="A1:E26"/>
  <sheetViews>
    <sheetView zoomScaleNormal="60" zoomScaleSheetLayoutView="100" workbookViewId="0"/>
  </sheetViews>
  <sheetFormatPr defaultRowHeight="15"/>
  <cols>
    <col min="2" max="3" width="11.42578125" bestFit="1" customWidth="1"/>
    <col min="4" max="4" width="9.140625" bestFit="1" customWidth="1"/>
    <col min="5" max="5" width="11.42578125" bestFit="1" customWidth="1"/>
  </cols>
  <sheetData>
    <row r="1" spans="1:5" ht="27.75">
      <c r="A1" s="5" t="s">
        <v>5</v>
      </c>
      <c r="B1" s="6" t="s">
        <v>7</v>
      </c>
      <c r="C1" s="6" t="s">
        <v>8</v>
      </c>
      <c r="D1" s="6" t="s">
        <v>9</v>
      </c>
      <c r="E1" s="6" t="s">
        <v>10</v>
      </c>
    </row>
    <row r="2" spans="1:5">
      <c r="A2" s="7" t="s">
        <v>21</v>
      </c>
      <c r="B2" s="7" t="s">
        <v>7</v>
      </c>
      <c r="C2" s="7" t="s">
        <v>22</v>
      </c>
      <c r="D2" s="7" t="s">
        <v>23</v>
      </c>
      <c r="E2" s="7" t="s">
        <v>24</v>
      </c>
    </row>
    <row r="3" spans="1:5">
      <c r="A3" s="8" t="s">
        <v>25</v>
      </c>
      <c r="B3" s="8" t="s">
        <v>7</v>
      </c>
      <c r="C3" s="8" t="s">
        <v>22</v>
      </c>
      <c r="D3" s="8" t="s">
        <v>23</v>
      </c>
      <c r="E3" s="8" t="s">
        <v>24</v>
      </c>
    </row>
    <row r="4" spans="1:5">
      <c r="A4" s="7" t="s">
        <v>26</v>
      </c>
      <c r="B4" s="7" t="s">
        <v>7</v>
      </c>
      <c r="C4" s="7" t="s">
        <v>22</v>
      </c>
      <c r="D4" s="7" t="s">
        <v>23</v>
      </c>
      <c r="E4" s="7" t="s">
        <v>24</v>
      </c>
    </row>
    <row r="5" spans="1:5">
      <c r="A5" s="8" t="s">
        <v>27</v>
      </c>
      <c r="B5" s="8" t="s">
        <v>7</v>
      </c>
      <c r="C5" s="8" t="s">
        <v>22</v>
      </c>
      <c r="D5" s="8" t="s">
        <v>23</v>
      </c>
      <c r="E5" s="8" t="s">
        <v>24</v>
      </c>
    </row>
    <row r="6" spans="1:5">
      <c r="A6" s="7" t="s">
        <v>28</v>
      </c>
      <c r="B6" s="7" t="s">
        <v>7</v>
      </c>
      <c r="C6" s="7" t="s">
        <v>22</v>
      </c>
      <c r="D6" s="7" t="s">
        <v>29</v>
      </c>
      <c r="E6" s="7" t="s">
        <v>24</v>
      </c>
    </row>
    <row r="7" spans="1:5">
      <c r="A7" s="8" t="s">
        <v>30</v>
      </c>
      <c r="B7" s="8" t="s">
        <v>7</v>
      </c>
      <c r="C7" s="8" t="s">
        <v>22</v>
      </c>
      <c r="D7" s="8" t="s">
        <v>29</v>
      </c>
      <c r="E7" s="8" t="s">
        <v>24</v>
      </c>
    </row>
    <row r="8" spans="1:5">
      <c r="A8" s="7" t="s">
        <v>31</v>
      </c>
      <c r="B8" s="7" t="s">
        <v>7</v>
      </c>
      <c r="C8" s="7" t="s">
        <v>32</v>
      </c>
      <c r="D8" s="7" t="s">
        <v>33</v>
      </c>
      <c r="E8" s="7" t="s">
        <v>24</v>
      </c>
    </row>
    <row r="9" spans="1:5">
      <c r="A9" s="8" t="s">
        <v>34</v>
      </c>
      <c r="B9" s="8" t="s">
        <v>7</v>
      </c>
      <c r="C9" s="8" t="s">
        <v>32</v>
      </c>
      <c r="D9" s="8" t="s">
        <v>33</v>
      </c>
      <c r="E9" s="8" t="s">
        <v>35</v>
      </c>
    </row>
    <row r="10" spans="1:5">
      <c r="A10" s="7" t="s">
        <v>36</v>
      </c>
      <c r="B10" s="7" t="s">
        <v>7</v>
      </c>
      <c r="C10" s="7" t="s">
        <v>32</v>
      </c>
      <c r="D10" s="7" t="s">
        <v>33</v>
      </c>
      <c r="E10" s="7" t="s">
        <v>35</v>
      </c>
    </row>
    <row r="11" spans="1:5">
      <c r="A11" s="8" t="s">
        <v>19</v>
      </c>
      <c r="B11" s="8" t="s">
        <v>7</v>
      </c>
      <c r="C11" s="8" t="s">
        <v>32</v>
      </c>
      <c r="D11" s="8" t="s">
        <v>33</v>
      </c>
      <c r="E11" s="8" t="s">
        <v>37</v>
      </c>
    </row>
    <row r="12" spans="1:5">
      <c r="A12" s="7" t="s">
        <v>38</v>
      </c>
      <c r="B12" s="7" t="s">
        <v>7</v>
      </c>
      <c r="C12" s="7" t="s">
        <v>32</v>
      </c>
      <c r="D12" s="7" t="s">
        <v>33</v>
      </c>
      <c r="E12" s="7" t="s">
        <v>37</v>
      </c>
    </row>
    <row r="13" spans="1:5">
      <c r="A13" s="8" t="s">
        <v>14</v>
      </c>
      <c r="B13" s="8" t="s">
        <v>7</v>
      </c>
      <c r="C13" s="8" t="s">
        <v>32</v>
      </c>
      <c r="D13" s="8" t="s">
        <v>33</v>
      </c>
      <c r="E13" s="8" t="s">
        <v>37</v>
      </c>
    </row>
    <row r="14" spans="1:5">
      <c r="A14" s="7"/>
      <c r="B14" s="7"/>
      <c r="C14" s="7"/>
      <c r="D14" s="7"/>
      <c r="E14" s="7"/>
    </row>
    <row r="15" spans="1:5">
      <c r="A15" s="8" t="s">
        <v>39</v>
      </c>
      <c r="B15" s="8" t="s">
        <v>7</v>
      </c>
      <c r="C15" s="8" t="s">
        <v>22</v>
      </c>
      <c r="D15" s="8" t="s">
        <v>23</v>
      </c>
      <c r="E15" s="8" t="s">
        <v>24</v>
      </c>
    </row>
    <row r="16" spans="1:5">
      <c r="A16" s="7" t="s">
        <v>40</v>
      </c>
      <c r="B16" s="7" t="s">
        <v>7</v>
      </c>
      <c r="C16" s="7" t="s">
        <v>22</v>
      </c>
      <c r="D16" s="7" t="s">
        <v>23</v>
      </c>
      <c r="E16" s="7" t="s">
        <v>24</v>
      </c>
    </row>
    <row r="17" spans="1:5">
      <c r="A17" s="8" t="s">
        <v>41</v>
      </c>
      <c r="B17" s="8" t="s">
        <v>7</v>
      </c>
      <c r="C17" s="8" t="s">
        <v>22</v>
      </c>
      <c r="D17" s="8" t="s">
        <v>23</v>
      </c>
      <c r="E17" s="8" t="s">
        <v>24</v>
      </c>
    </row>
    <row r="18" spans="1:5">
      <c r="A18" s="7" t="s">
        <v>42</v>
      </c>
      <c r="B18" s="7" t="s">
        <v>7</v>
      </c>
      <c r="C18" s="7" t="s">
        <v>22</v>
      </c>
      <c r="D18" s="7" t="s">
        <v>23</v>
      </c>
      <c r="E18" s="7" t="s">
        <v>24</v>
      </c>
    </row>
    <row r="19" spans="1:5">
      <c r="A19" s="8" t="s">
        <v>43</v>
      </c>
      <c r="B19" s="8" t="s">
        <v>7</v>
      </c>
      <c r="C19" s="8" t="s">
        <v>22</v>
      </c>
      <c r="D19" s="8" t="s">
        <v>29</v>
      </c>
      <c r="E19" s="8" t="s">
        <v>24</v>
      </c>
    </row>
    <row r="20" spans="1:5">
      <c r="A20" s="7" t="s">
        <v>44</v>
      </c>
      <c r="B20" s="7" t="s">
        <v>7</v>
      </c>
      <c r="C20" s="7" t="s">
        <v>22</v>
      </c>
      <c r="D20" s="7" t="s">
        <v>29</v>
      </c>
      <c r="E20" s="7" t="s">
        <v>24</v>
      </c>
    </row>
    <row r="21" spans="1:5">
      <c r="A21" s="8" t="s">
        <v>45</v>
      </c>
      <c r="B21" s="8" t="s">
        <v>7</v>
      </c>
      <c r="C21" s="8" t="s">
        <v>32</v>
      </c>
      <c r="D21" s="8" t="s">
        <v>33</v>
      </c>
      <c r="E21" s="8" t="s">
        <v>24</v>
      </c>
    </row>
    <row r="22" spans="1:5">
      <c r="A22" s="7" t="s">
        <v>46</v>
      </c>
      <c r="B22" s="7" t="s">
        <v>7</v>
      </c>
      <c r="C22" s="7" t="s">
        <v>32</v>
      </c>
      <c r="D22" s="7" t="s">
        <v>33</v>
      </c>
      <c r="E22" s="7" t="s">
        <v>35</v>
      </c>
    </row>
    <row r="23" spans="1:5">
      <c r="A23" s="8" t="s">
        <v>47</v>
      </c>
      <c r="B23" s="8" t="s">
        <v>7</v>
      </c>
      <c r="C23" s="8" t="s">
        <v>32</v>
      </c>
      <c r="D23" s="8" t="s">
        <v>33</v>
      </c>
      <c r="E23" s="8" t="s">
        <v>35</v>
      </c>
    </row>
    <row r="24" spans="1:5">
      <c r="A24" s="7" t="s">
        <v>48</v>
      </c>
      <c r="B24" s="7" t="s">
        <v>7</v>
      </c>
      <c r="C24" s="7" t="s">
        <v>32</v>
      </c>
      <c r="D24" s="7" t="s">
        <v>33</v>
      </c>
      <c r="E24" s="8" t="s">
        <v>37</v>
      </c>
    </row>
    <row r="25" spans="1:5">
      <c r="A25" s="8" t="s">
        <v>49</v>
      </c>
      <c r="B25" s="8" t="s">
        <v>7</v>
      </c>
      <c r="C25" s="8" t="s">
        <v>32</v>
      </c>
      <c r="D25" s="8" t="s">
        <v>33</v>
      </c>
      <c r="E25" s="7" t="s">
        <v>37</v>
      </c>
    </row>
    <row r="26" spans="1:5">
      <c r="A26" s="7" t="s">
        <v>50</v>
      </c>
      <c r="B26" s="7" t="s">
        <v>7</v>
      </c>
      <c r="C26" s="7" t="s">
        <v>32</v>
      </c>
      <c r="D26" s="7" t="s">
        <v>33</v>
      </c>
      <c r="E26" s="8" t="s">
        <v>37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2026-05-07T09:38:47Z</dcterms:modified>
  <cp:category/>
  <cp:contentStatus/>
</cp:coreProperties>
</file>